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budisa_skole_hr/Documents/Documents/Besplatna prehrana MZO/2026 JAVNI POZIV/"/>
    </mc:Choice>
  </mc:AlternateContent>
  <xr:revisionPtr revIDLastSave="35" documentId="13_ncr:1_{9EBBE348-2B47-4874-8F4D-992086014B18}" xr6:coauthVersionLast="47" xr6:coauthVersionMax="47" xr10:uidLastSave="{27B3A746-AEE3-4D91-AD0E-9FF921829F3A}"/>
  <bookViews>
    <workbookView xWindow="-120" yWindow="-120" windowWidth="29040" windowHeight="15840" xr2:uid="{B7725385-47D4-4E7D-A99A-154C8F39321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H35" i="1"/>
  <c r="F39" i="1"/>
  <c r="F51" i="1"/>
  <c r="F21" i="1"/>
  <c r="H21" i="1" s="1"/>
  <c r="I21" i="1" s="1"/>
  <c r="F50" i="1"/>
  <c r="F49" i="1"/>
  <c r="H49" i="1" s="1"/>
  <c r="I49" i="1" s="1"/>
  <c r="F48" i="1"/>
  <c r="H48" i="1" s="1"/>
  <c r="F47" i="1"/>
  <c r="H47" i="1" s="1"/>
  <c r="F46" i="1"/>
  <c r="F45" i="1"/>
  <c r="H45" i="1" s="1"/>
  <c r="I45" i="1" s="1"/>
  <c r="F44" i="1"/>
  <c r="H44" i="1" s="1"/>
  <c r="F43" i="1"/>
  <c r="H43" i="1" s="1"/>
  <c r="F42" i="1"/>
  <c r="F41" i="1"/>
  <c r="H41" i="1" s="1"/>
  <c r="I41" i="1" s="1"/>
  <c r="F40" i="1"/>
  <c r="H40" i="1" s="1"/>
  <c r="F38" i="1"/>
  <c r="H38" i="1" s="1"/>
  <c r="F37" i="1"/>
  <c r="F36" i="1"/>
  <c r="H36" i="1" s="1"/>
  <c r="I36" i="1" s="1"/>
  <c r="F34" i="1"/>
  <c r="H34" i="1" s="1"/>
  <c r="F33" i="1"/>
  <c r="H33" i="1" s="1"/>
  <c r="F32" i="1"/>
  <c r="F31" i="1"/>
  <c r="H31" i="1" s="1"/>
  <c r="I31" i="1" s="1"/>
  <c r="F30" i="1"/>
  <c r="H30" i="1" s="1"/>
  <c r="F29" i="1"/>
  <c r="H29" i="1" s="1"/>
  <c r="F28" i="1"/>
  <c r="F27" i="1"/>
  <c r="H27" i="1" s="1"/>
  <c r="I27" i="1" s="1"/>
  <c r="F26" i="1"/>
  <c r="H26" i="1" s="1"/>
  <c r="F25" i="1"/>
  <c r="H25" i="1" s="1"/>
  <c r="F24" i="1"/>
  <c r="F23" i="1"/>
  <c r="H23" i="1" s="1"/>
  <c r="I23" i="1" s="1"/>
  <c r="F22" i="1"/>
  <c r="F20" i="1"/>
  <c r="H20" i="1" s="1"/>
  <c r="I35" i="1" l="1"/>
  <c r="H39" i="1"/>
  <c r="I39" i="1" s="1"/>
  <c r="H51" i="1"/>
  <c r="I51" i="1" s="1"/>
  <c r="I25" i="1"/>
  <c r="I29" i="1"/>
  <c r="I33" i="1"/>
  <c r="I38" i="1"/>
  <c r="I43" i="1"/>
  <c r="I47" i="1"/>
  <c r="H24" i="1"/>
  <c r="I24" i="1" s="1"/>
  <c r="H28" i="1"/>
  <c r="I28" i="1" s="1"/>
  <c r="H32" i="1"/>
  <c r="I32" i="1" s="1"/>
  <c r="H37" i="1"/>
  <c r="I37" i="1" s="1"/>
  <c r="H42" i="1"/>
  <c r="I42" i="1" s="1"/>
  <c r="H46" i="1"/>
  <c r="I46" i="1" s="1"/>
  <c r="H50" i="1"/>
  <c r="I50" i="1" s="1"/>
  <c r="I26" i="1"/>
  <c r="I30" i="1"/>
  <c r="I34" i="1"/>
  <c r="I40" i="1"/>
  <c r="I44" i="1"/>
  <c r="I48" i="1"/>
  <c r="I20" i="1"/>
  <c r="H52" i="1"/>
  <c r="H22" i="1"/>
  <c r="H53" i="1" l="1"/>
  <c r="I22" i="1"/>
  <c r="H54" i="1" s="1"/>
</calcChain>
</file>

<file path=xl/sharedStrings.xml><?xml version="1.0" encoding="utf-8"?>
<sst xmlns="http://schemas.openxmlformats.org/spreadsheetml/2006/main" count="128" uniqueCount="96">
  <si>
    <t>PRILOG II.</t>
  </si>
  <si>
    <t>NARUČITELJ: OSNOVNA ŠKOLA U ĐULOVCU</t>
  </si>
  <si>
    <t>ADRESA: ĐURINA ULICA 27, 43532 ĐULOVAC</t>
  </si>
  <si>
    <t>OIB:45187106525</t>
  </si>
  <si>
    <t xml:space="preserve">TROŠKOVNIK </t>
  </si>
  <si>
    <t>ZA NABAVU I DOSTAVU</t>
  </si>
  <si>
    <t>MESA I MESNIH PROIZVODA</t>
  </si>
  <si>
    <t>PONUDITELJ:__________________________________________________________________________________________________________</t>
  </si>
  <si>
    <t>SV.BUT</t>
  </si>
  <si>
    <t>PANIRANI PIL.MEDALJONI</t>
  </si>
  <si>
    <t>PRSNI.VRŠCI</t>
  </si>
  <si>
    <t>PIL.FILE</t>
  </si>
  <si>
    <t>CORDON BLAU PIL.</t>
  </si>
  <si>
    <t>PLJESKAVICE</t>
  </si>
  <si>
    <t>ČEVAPI</t>
  </si>
  <si>
    <t>PAJDAŠKA KOBASICA</t>
  </si>
  <si>
    <t>KULEN</t>
  </si>
  <si>
    <t>LAX KARE</t>
  </si>
  <si>
    <t>ŠUNKA U OVITKU</t>
  </si>
  <si>
    <t>ČAJNA</t>
  </si>
  <si>
    <t>BUĐOLA</t>
  </si>
  <si>
    <t>SRIJEMSKA</t>
  </si>
  <si>
    <t>DIM.BUNCEK</t>
  </si>
  <si>
    <t>HAMBURGER</t>
  </si>
  <si>
    <t>JUN.LOPATICA</t>
  </si>
  <si>
    <t>KRANJSKA KOBASICA</t>
  </si>
  <si>
    <t>ROŠTILJKA</t>
  </si>
  <si>
    <t>PUČKA KOBASICA</t>
  </si>
  <si>
    <t>PIL. HRENOVKA</t>
  </si>
  <si>
    <t>PARIZER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</si>
  <si>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</si>
  <si>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</si>
  <si>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</si>
  <si>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</si>
  <si>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</si>
  <si>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</si>
  <si>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</si>
  <si>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</si>
  <si>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</si>
  <si>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</si>
  <si>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</si>
  <si>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</si>
  <si>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</si>
  <si>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</si>
  <si>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</si>
  <si>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</si>
  <si>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</si>
  <si>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</si>
  <si>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</si>
  <si>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</si>
  <si>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</si>
  <si>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</si>
  <si>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</si>
  <si>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</si>
  <si>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</si>
  <si>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</si>
  <si>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Naziv proizvoda</t>
  </si>
  <si>
    <t>mjere</t>
  </si>
  <si>
    <t>Okvirna</t>
  </si>
  <si>
    <t>količina</t>
  </si>
  <si>
    <t xml:space="preserve">Cijena </t>
  </si>
  <si>
    <t>bez. PDV</t>
  </si>
  <si>
    <t>Ukupan iznos</t>
  </si>
  <si>
    <t>bez PDV-a</t>
  </si>
  <si>
    <t>Iznos</t>
  </si>
  <si>
    <t>PDV</t>
  </si>
  <si>
    <t>s PDV-om</t>
  </si>
  <si>
    <t>Jedinica</t>
  </si>
  <si>
    <t>broj</t>
  </si>
  <si>
    <t>Redni</t>
  </si>
  <si>
    <t>Ukupno bez PDV-a (eura)</t>
  </si>
  <si>
    <t>Ukupno PDV (eura)</t>
  </si>
  <si>
    <t>Ukupno s PDV-om (eura)</t>
  </si>
  <si>
    <t>(mjesto i datum)</t>
  </si>
  <si>
    <t>__________________________________________</t>
  </si>
  <si>
    <t>(pečat,čitko ime i prezime ovlaštene osobe)</t>
  </si>
  <si>
    <t>(potpis ovlaštene osobe)</t>
  </si>
  <si>
    <t>kg</t>
  </si>
  <si>
    <t>17.</t>
  </si>
  <si>
    <t>PILEĆI BATAK-ZABATAK</t>
  </si>
  <si>
    <t>PANIRANI PILEĆI FINGERSI</t>
  </si>
  <si>
    <t xml:space="preserve">Stopa </t>
  </si>
  <si>
    <t>pdv</t>
  </si>
  <si>
    <t>SVINJETINA LOPATICA</t>
  </si>
  <si>
    <t>28.</t>
  </si>
  <si>
    <t>SLOVENSKA KOBASICA</t>
  </si>
  <si>
    <t>NŠ.PAN.PIL.MINI FILE</t>
  </si>
  <si>
    <t>PANIRANI PILEĆI ODREZAK</t>
  </si>
  <si>
    <t>PUREĆA PRSA U OVITKU</t>
  </si>
  <si>
    <t>TIROLSKA</t>
  </si>
  <si>
    <t>29.</t>
  </si>
  <si>
    <t>30.</t>
  </si>
  <si>
    <t>31.</t>
  </si>
  <si>
    <t>za kalendarsku 2026. godinu</t>
  </si>
  <si>
    <t>32.</t>
  </si>
  <si>
    <t>TELETINA 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</si>
</sst>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3" xfId="0" applyNumberFormat="1" applyFont="1" applyBorder="1"/>
    <xf numFmtId="0" fontId="1" fillId="0" borderId="0" xfId="0" applyFont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9" xfId="0" applyFont="1" applyBorder="1" applyAlignment="1">
      <alignment vertical="center" wrapText="1"/>
    </xf>
    <xf numFmtId="0" fontId="1" fillId="0" borderId="11" xfId="0" applyFont="1" applyBorder="1"/>
    <xf numFmtId="0" fontId="1" fillId="0" borderId="10" xfId="0" applyFont="1" applyBorder="1" applyAlignment="1">
      <alignment vertical="center" wrapText="1"/>
    </xf>
    <xf numFmtId="0" fontId="1" fillId="0" borderId="12" xfId="0" applyFont="1" applyBorder="1"/>
    <xf numFmtId="0" fontId="1" fillId="0" borderId="3" xfId="0" applyFont="1" applyBorder="1"/>
    <xf numFmtId="0" fontId="1" fillId="0" borderId="13" xfId="0" applyFont="1" applyBorder="1"/>
    <xf numFmtId="0" fontId="1" fillId="0" borderId="8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6" xfId="0" applyFont="1" applyBorder="1"/>
    <xf numFmtId="0" fontId="1" fillId="0" borderId="18" xfId="0" applyNumberFormat="1" applyFont="1" applyBorder="1"/>
    <xf numFmtId="0" fontId="1" fillId="0" borderId="0" xfId="0" applyFont="1" applyBorder="1" applyAlignment="1">
      <alignment vertical="center" wrapText="1"/>
    </xf>
    <xf numFmtId="0" fontId="1" fillId="0" borderId="19" xfId="0" applyFont="1" applyBorder="1"/>
    <xf numFmtId="0" fontId="1" fillId="0" borderId="18" xfId="0" applyFont="1" applyBorder="1"/>
    <xf numFmtId="0" fontId="0" fillId="0" borderId="0" xfId="0" applyBorder="1"/>
    <xf numFmtId="0" fontId="0" fillId="0" borderId="23" xfId="0" applyBorder="1"/>
    <xf numFmtId="0" fontId="1" fillId="0" borderId="15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0" fontId="0" fillId="0" borderId="2" xfId="0" applyBorder="1"/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A2E0-2DA1-4A55-9373-589F897B347F}">
  <dimension ref="A2:J65"/>
  <sheetViews>
    <sheetView tabSelected="1" topLeftCell="A19" workbookViewId="0">
      <selection activeCell="E25" sqref="E25"/>
    </sheetView>
  </sheetViews>
  <sheetFormatPr defaultRowHeight="15" x14ac:dyDescent="0.25"/>
  <cols>
    <col min="2" max="2" width="38.5703125" customWidth="1"/>
    <col min="6" max="6" width="13.140625" customWidth="1"/>
    <col min="7" max="7" width="6" customWidth="1"/>
    <col min="8" max="8" width="11.5703125" customWidth="1"/>
    <col min="9" max="9" width="16.5703125" customWidth="1"/>
  </cols>
  <sheetData>
    <row r="2" spans="1:1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 t="s">
        <v>4</v>
      </c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 t="s">
        <v>5</v>
      </c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 t="s">
        <v>6</v>
      </c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 t="s">
        <v>93</v>
      </c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 t="s">
        <v>7</v>
      </c>
      <c r="B15" s="2"/>
      <c r="C15" s="2"/>
      <c r="D15" s="2"/>
      <c r="E15" s="2"/>
      <c r="F15" s="2"/>
      <c r="G15" s="2"/>
      <c r="H15" s="2"/>
      <c r="I15" s="2"/>
      <c r="J15" s="2"/>
    </row>
    <row r="17" spans="1:9" ht="15.75" thickBot="1" x14ac:dyDescent="0.3"/>
    <row r="18" spans="1:9" ht="19.5" thickBot="1" x14ac:dyDescent="0.35">
      <c r="A18" s="3" t="s">
        <v>69</v>
      </c>
      <c r="B18" s="19" t="s">
        <v>56</v>
      </c>
      <c r="C18" s="5" t="s">
        <v>67</v>
      </c>
      <c r="D18" s="14" t="s">
        <v>58</v>
      </c>
      <c r="E18" s="14" t="s">
        <v>60</v>
      </c>
      <c r="F18" s="14" t="s">
        <v>62</v>
      </c>
      <c r="G18" s="17" t="s">
        <v>81</v>
      </c>
      <c r="H18" s="17" t="s">
        <v>64</v>
      </c>
      <c r="I18" s="4" t="s">
        <v>62</v>
      </c>
    </row>
    <row r="19" spans="1:9" ht="15.75" thickBot="1" x14ac:dyDescent="0.3">
      <c r="A19" s="7" t="s">
        <v>68</v>
      </c>
      <c r="B19" s="8"/>
      <c r="C19" s="15" t="s">
        <v>57</v>
      </c>
      <c r="D19" s="16" t="s">
        <v>59</v>
      </c>
      <c r="E19" s="16" t="s">
        <v>61</v>
      </c>
      <c r="F19" s="16" t="s">
        <v>63</v>
      </c>
      <c r="G19" s="18" t="s">
        <v>82</v>
      </c>
      <c r="H19" s="18" t="s">
        <v>65</v>
      </c>
      <c r="I19" s="26" t="s">
        <v>66</v>
      </c>
    </row>
    <row r="20" spans="1:9" ht="15.75" thickBot="1" x14ac:dyDescent="0.3">
      <c r="A20" s="1" t="s">
        <v>30</v>
      </c>
      <c r="B20" s="9" t="s">
        <v>8</v>
      </c>
      <c r="C20" s="30" t="s">
        <v>77</v>
      </c>
      <c r="D20" s="13">
        <v>400</v>
      </c>
      <c r="E20" s="13"/>
      <c r="F20" s="13">
        <f>E20*D20</f>
        <v>0</v>
      </c>
      <c r="G20" s="12">
        <v>5</v>
      </c>
      <c r="H20" s="12">
        <f>SUM(F20*G20/100)</f>
        <v>0</v>
      </c>
      <c r="I20" s="13">
        <f>SUM(F20+H20)</f>
        <v>0</v>
      </c>
    </row>
    <row r="21" spans="1:9" ht="15.75" thickBot="1" x14ac:dyDescent="0.3">
      <c r="A21" s="1" t="s">
        <v>31</v>
      </c>
      <c r="B21" s="11" t="s">
        <v>83</v>
      </c>
      <c r="C21" s="30" t="s">
        <v>77</v>
      </c>
      <c r="D21" s="13">
        <v>300</v>
      </c>
      <c r="E21" s="13"/>
      <c r="F21" s="13">
        <f>E21*D21</f>
        <v>0</v>
      </c>
      <c r="G21" s="12">
        <v>5</v>
      </c>
      <c r="H21" s="12">
        <f>SUM(F21*G21/100)</f>
        <v>0</v>
      </c>
      <c r="I21" s="13">
        <f>SUM(F21+H21)</f>
        <v>0</v>
      </c>
    </row>
    <row r="22" spans="1:9" ht="15.75" thickBot="1" x14ac:dyDescent="0.3">
      <c r="A22" s="1" t="s">
        <v>32</v>
      </c>
      <c r="B22" s="11" t="s">
        <v>9</v>
      </c>
      <c r="C22" s="30" t="s">
        <v>77</v>
      </c>
      <c r="D22" s="6">
        <v>120</v>
      </c>
      <c r="E22" s="6"/>
      <c r="F22" s="13">
        <f t="shared" ref="F22:F51" si="0">E22*D22</f>
        <v>0</v>
      </c>
      <c r="G22" s="10">
        <v>25</v>
      </c>
      <c r="H22" s="12">
        <f t="shared" ref="H22:H51" si="1">SUM(F22*G22/100)</f>
        <v>0</v>
      </c>
      <c r="I22" s="13">
        <f t="shared" ref="I22:I51" si="2">SUM(F22+H22)</f>
        <v>0</v>
      </c>
    </row>
    <row r="23" spans="1:9" ht="15.75" thickBot="1" x14ac:dyDescent="0.3">
      <c r="A23" s="1" t="s">
        <v>33</v>
      </c>
      <c r="B23" s="11" t="s">
        <v>10</v>
      </c>
      <c r="C23" s="30" t="s">
        <v>77</v>
      </c>
      <c r="D23" s="6">
        <v>20</v>
      </c>
      <c r="E23" s="6"/>
      <c r="F23" s="13">
        <f t="shared" si="0"/>
        <v>0</v>
      </c>
      <c r="G23" s="10">
        <v>25</v>
      </c>
      <c r="H23" s="12">
        <f t="shared" si="1"/>
        <v>0</v>
      </c>
      <c r="I23" s="13">
        <f t="shared" si="2"/>
        <v>0</v>
      </c>
    </row>
    <row r="24" spans="1:9" ht="15.75" thickBot="1" x14ac:dyDescent="0.3">
      <c r="A24" s="1" t="s">
        <v>34</v>
      </c>
      <c r="B24" s="11" t="s">
        <v>11</v>
      </c>
      <c r="C24" s="30" t="s">
        <v>77</v>
      </c>
      <c r="D24" s="6">
        <v>150</v>
      </c>
      <c r="E24" s="6"/>
      <c r="F24" s="13">
        <f t="shared" si="0"/>
        <v>0</v>
      </c>
      <c r="G24" s="10">
        <v>5</v>
      </c>
      <c r="H24" s="12">
        <f t="shared" si="1"/>
        <v>0</v>
      </c>
      <c r="I24" s="13">
        <f t="shared" si="2"/>
        <v>0</v>
      </c>
    </row>
    <row r="25" spans="1:9" ht="15.75" thickBot="1" x14ac:dyDescent="0.3">
      <c r="A25" s="1" t="s">
        <v>35</v>
      </c>
      <c r="B25" s="11" t="s">
        <v>12</v>
      </c>
      <c r="C25" s="30" t="s">
        <v>77</v>
      </c>
      <c r="D25" s="6">
        <v>150</v>
      </c>
      <c r="E25" s="6"/>
      <c r="F25" s="13">
        <f t="shared" si="0"/>
        <v>0</v>
      </c>
      <c r="G25" s="10">
        <v>25</v>
      </c>
      <c r="H25" s="12">
        <f t="shared" si="1"/>
        <v>0</v>
      </c>
      <c r="I25" s="13">
        <f t="shared" si="2"/>
        <v>0</v>
      </c>
    </row>
    <row r="26" spans="1:9" ht="15.75" thickBot="1" x14ac:dyDescent="0.3">
      <c r="A26" s="1" t="s">
        <v>36</v>
      </c>
      <c r="B26" s="11" t="s">
        <v>13</v>
      </c>
      <c r="C26" s="30" t="s">
        <v>77</v>
      </c>
      <c r="D26" s="6">
        <v>150</v>
      </c>
      <c r="E26" s="6"/>
      <c r="F26" s="13">
        <f t="shared" si="0"/>
        <v>0</v>
      </c>
      <c r="G26" s="10">
        <v>5</v>
      </c>
      <c r="H26" s="12">
        <f t="shared" si="1"/>
        <v>0</v>
      </c>
      <c r="I26" s="13">
        <f t="shared" si="2"/>
        <v>0</v>
      </c>
    </row>
    <row r="27" spans="1:9" ht="15.75" thickBot="1" x14ac:dyDescent="0.3">
      <c r="A27" s="1" t="s">
        <v>37</v>
      </c>
      <c r="B27" s="11" t="s">
        <v>14</v>
      </c>
      <c r="C27" s="30" t="s">
        <v>77</v>
      </c>
      <c r="D27" s="6">
        <v>150</v>
      </c>
      <c r="E27" s="6"/>
      <c r="F27" s="13">
        <f t="shared" si="0"/>
        <v>0</v>
      </c>
      <c r="G27" s="10">
        <v>5</v>
      </c>
      <c r="H27" s="12">
        <f t="shared" si="1"/>
        <v>0</v>
      </c>
      <c r="I27" s="13">
        <f t="shared" si="2"/>
        <v>0</v>
      </c>
    </row>
    <row r="28" spans="1:9" ht="15.75" thickBot="1" x14ac:dyDescent="0.3">
      <c r="A28" s="1" t="s">
        <v>38</v>
      </c>
      <c r="B28" s="11" t="s">
        <v>88</v>
      </c>
      <c r="C28" s="30" t="s">
        <v>77</v>
      </c>
      <c r="D28" s="6">
        <v>3</v>
      </c>
      <c r="E28" s="6"/>
      <c r="F28" s="13">
        <f t="shared" si="0"/>
        <v>0</v>
      </c>
      <c r="G28" s="10">
        <v>25</v>
      </c>
      <c r="H28" s="12">
        <f t="shared" si="1"/>
        <v>0</v>
      </c>
      <c r="I28" s="13">
        <f t="shared" si="2"/>
        <v>0</v>
      </c>
    </row>
    <row r="29" spans="1:9" ht="15.75" thickBot="1" x14ac:dyDescent="0.3">
      <c r="A29" s="1" t="s">
        <v>39</v>
      </c>
      <c r="B29" s="11" t="s">
        <v>15</v>
      </c>
      <c r="C29" s="30" t="s">
        <v>77</v>
      </c>
      <c r="D29" s="6">
        <v>5</v>
      </c>
      <c r="E29" s="6"/>
      <c r="F29" s="13">
        <f t="shared" si="0"/>
        <v>0</v>
      </c>
      <c r="G29" s="10">
        <v>25</v>
      </c>
      <c r="H29" s="12">
        <f t="shared" si="1"/>
        <v>0</v>
      </c>
      <c r="I29" s="13">
        <f t="shared" si="2"/>
        <v>0</v>
      </c>
    </row>
    <row r="30" spans="1:9" ht="15.75" thickBot="1" x14ac:dyDescent="0.3">
      <c r="A30" s="1" t="s">
        <v>40</v>
      </c>
      <c r="B30" s="11" t="s">
        <v>16</v>
      </c>
      <c r="C30" s="30" t="s">
        <v>77</v>
      </c>
      <c r="D30" s="6">
        <v>5</v>
      </c>
      <c r="E30" s="6"/>
      <c r="F30" s="13">
        <f t="shared" si="0"/>
        <v>0</v>
      </c>
      <c r="G30" s="10">
        <v>25</v>
      </c>
      <c r="H30" s="12">
        <f t="shared" si="1"/>
        <v>0</v>
      </c>
      <c r="I30" s="13">
        <f t="shared" si="2"/>
        <v>0</v>
      </c>
    </row>
    <row r="31" spans="1:9" ht="15.75" thickBot="1" x14ac:dyDescent="0.3">
      <c r="A31" s="1" t="s">
        <v>41</v>
      </c>
      <c r="B31" s="11" t="s">
        <v>17</v>
      </c>
      <c r="C31" s="30" t="s">
        <v>77</v>
      </c>
      <c r="D31" s="6">
        <v>1</v>
      </c>
      <c r="E31" s="6"/>
      <c r="F31" s="13">
        <f t="shared" si="0"/>
        <v>0</v>
      </c>
      <c r="G31" s="10">
        <v>25</v>
      </c>
      <c r="H31" s="12">
        <f t="shared" si="1"/>
        <v>0</v>
      </c>
      <c r="I31" s="13">
        <f t="shared" si="2"/>
        <v>0</v>
      </c>
    </row>
    <row r="32" spans="1:9" ht="15.75" thickBot="1" x14ac:dyDescent="0.3">
      <c r="A32" s="1" t="s">
        <v>42</v>
      </c>
      <c r="B32" s="11" t="s">
        <v>18</v>
      </c>
      <c r="C32" s="30" t="s">
        <v>77</v>
      </c>
      <c r="D32" s="6">
        <v>70</v>
      </c>
      <c r="E32" s="6"/>
      <c r="F32" s="13">
        <f t="shared" si="0"/>
        <v>0</v>
      </c>
      <c r="G32" s="10">
        <v>25</v>
      </c>
      <c r="H32" s="12">
        <f t="shared" si="1"/>
        <v>0</v>
      </c>
      <c r="I32" s="13">
        <f t="shared" si="2"/>
        <v>0</v>
      </c>
    </row>
    <row r="33" spans="1:9" ht="15.75" thickBot="1" x14ac:dyDescent="0.3">
      <c r="A33" s="1" t="s">
        <v>43</v>
      </c>
      <c r="B33" s="11" t="s">
        <v>19</v>
      </c>
      <c r="C33" s="30" t="s">
        <v>77</v>
      </c>
      <c r="D33" s="6">
        <v>3</v>
      </c>
      <c r="E33" s="6"/>
      <c r="F33" s="13">
        <f t="shared" si="0"/>
        <v>0</v>
      </c>
      <c r="G33" s="10">
        <v>25</v>
      </c>
      <c r="H33" s="12">
        <f t="shared" si="1"/>
        <v>0</v>
      </c>
      <c r="I33" s="13">
        <f t="shared" si="2"/>
        <v>0</v>
      </c>
    </row>
    <row r="34" spans="1:9" ht="15.75" thickBot="1" x14ac:dyDescent="0.3">
      <c r="A34" s="1" t="s">
        <v>44</v>
      </c>
      <c r="B34" s="11" t="s">
        <v>20</v>
      </c>
      <c r="C34" s="30" t="s">
        <v>77</v>
      </c>
      <c r="D34" s="6">
        <v>1</v>
      </c>
      <c r="E34" s="6"/>
      <c r="F34" s="13">
        <f t="shared" si="0"/>
        <v>0</v>
      </c>
      <c r="G34" s="10">
        <v>25</v>
      </c>
      <c r="H34" s="12">
        <f t="shared" si="1"/>
        <v>0</v>
      </c>
      <c r="I34" s="13">
        <f t="shared" si="2"/>
        <v>0</v>
      </c>
    </row>
    <row r="35" spans="1:9" ht="15.75" thickBot="1" x14ac:dyDescent="0.3">
      <c r="A35" s="1" t="s">
        <v>45</v>
      </c>
      <c r="B35" s="11" t="s">
        <v>89</v>
      </c>
      <c r="C35" s="30" t="s">
        <v>77</v>
      </c>
      <c r="D35" s="6">
        <v>3</v>
      </c>
      <c r="E35" s="6"/>
      <c r="F35" s="13">
        <f t="shared" si="0"/>
        <v>0</v>
      </c>
      <c r="G35" s="10">
        <v>25</v>
      </c>
      <c r="H35" s="12">
        <f t="shared" si="1"/>
        <v>0</v>
      </c>
      <c r="I35" s="13">
        <f t="shared" si="2"/>
        <v>0</v>
      </c>
    </row>
    <row r="36" spans="1:9" ht="15" customHeight="1" thickBot="1" x14ac:dyDescent="0.3">
      <c r="A36" s="1" t="s">
        <v>78</v>
      </c>
      <c r="B36" s="11" t="s">
        <v>21</v>
      </c>
      <c r="C36" s="30" t="s">
        <v>77</v>
      </c>
      <c r="D36" s="6">
        <v>1</v>
      </c>
      <c r="E36" s="6"/>
      <c r="F36" s="13">
        <f t="shared" si="0"/>
        <v>0</v>
      </c>
      <c r="G36" s="10">
        <v>25</v>
      </c>
      <c r="H36" s="12">
        <f t="shared" si="1"/>
        <v>0</v>
      </c>
      <c r="I36" s="13">
        <f t="shared" si="2"/>
        <v>0</v>
      </c>
    </row>
    <row r="37" spans="1:9" ht="15.75" hidden="1" thickBot="1" x14ac:dyDescent="0.3">
      <c r="A37" s="1" t="s">
        <v>46</v>
      </c>
      <c r="B37" s="11"/>
      <c r="C37" s="30"/>
      <c r="D37" s="6"/>
      <c r="E37" s="6"/>
      <c r="F37" s="13">
        <f t="shared" si="0"/>
        <v>0</v>
      </c>
      <c r="G37" s="10"/>
      <c r="H37" s="12">
        <f t="shared" si="1"/>
        <v>0</v>
      </c>
      <c r="I37" s="13">
        <f t="shared" si="2"/>
        <v>0</v>
      </c>
    </row>
    <row r="38" spans="1:9" ht="15.75" thickBot="1" x14ac:dyDescent="0.3">
      <c r="A38" s="1" t="s">
        <v>47</v>
      </c>
      <c r="B38" s="11" t="s">
        <v>79</v>
      </c>
      <c r="C38" s="30" t="s">
        <v>77</v>
      </c>
      <c r="D38" s="6">
        <v>200</v>
      </c>
      <c r="E38" s="6"/>
      <c r="F38" s="13">
        <f t="shared" si="0"/>
        <v>0</v>
      </c>
      <c r="G38" s="10">
        <v>5</v>
      </c>
      <c r="H38" s="12">
        <f t="shared" si="1"/>
        <v>0</v>
      </c>
      <c r="I38" s="13">
        <f t="shared" si="2"/>
        <v>0</v>
      </c>
    </row>
    <row r="39" spans="1:9" ht="15.75" thickBot="1" x14ac:dyDescent="0.3">
      <c r="A39" s="1" t="s">
        <v>48</v>
      </c>
      <c r="B39" s="11" t="s">
        <v>87</v>
      </c>
      <c r="C39" s="30" t="s">
        <v>77</v>
      </c>
      <c r="D39" s="6">
        <v>75</v>
      </c>
      <c r="E39" s="6"/>
      <c r="F39" s="13">
        <f t="shared" si="0"/>
        <v>0</v>
      </c>
      <c r="G39" s="10">
        <v>25</v>
      </c>
      <c r="H39" s="12">
        <f t="shared" si="1"/>
        <v>0</v>
      </c>
      <c r="I39" s="13">
        <f t="shared" si="2"/>
        <v>0</v>
      </c>
    </row>
    <row r="40" spans="1:9" ht="15.75" thickBot="1" x14ac:dyDescent="0.3">
      <c r="A40" s="1" t="s">
        <v>49</v>
      </c>
      <c r="B40" s="11" t="s">
        <v>22</v>
      </c>
      <c r="C40" s="30" t="s">
        <v>77</v>
      </c>
      <c r="D40" s="6">
        <v>50</v>
      </c>
      <c r="E40" s="6"/>
      <c r="F40" s="13">
        <f t="shared" si="0"/>
        <v>0</v>
      </c>
      <c r="G40" s="10">
        <v>25</v>
      </c>
      <c r="H40" s="12">
        <f t="shared" si="1"/>
        <v>0</v>
      </c>
      <c r="I40" s="13">
        <f t="shared" si="2"/>
        <v>0</v>
      </c>
    </row>
    <row r="41" spans="1:9" ht="15.75" thickBot="1" x14ac:dyDescent="0.3">
      <c r="A41" s="1" t="s">
        <v>50</v>
      </c>
      <c r="B41" s="11" t="s">
        <v>23</v>
      </c>
      <c r="C41" s="30" t="s">
        <v>77</v>
      </c>
      <c r="D41" s="6">
        <v>130</v>
      </c>
      <c r="E41" s="6"/>
      <c r="F41" s="13">
        <f t="shared" si="0"/>
        <v>0</v>
      </c>
      <c r="G41" s="10">
        <v>25</v>
      </c>
      <c r="H41" s="12">
        <f t="shared" si="1"/>
        <v>0</v>
      </c>
      <c r="I41" s="13">
        <f t="shared" si="2"/>
        <v>0</v>
      </c>
    </row>
    <row r="42" spans="1:9" ht="15.75" thickBot="1" x14ac:dyDescent="0.3">
      <c r="A42" s="1" t="s">
        <v>51</v>
      </c>
      <c r="B42" s="11" t="s">
        <v>24</v>
      </c>
      <c r="C42" s="30" t="s">
        <v>77</v>
      </c>
      <c r="D42" s="6">
        <v>120</v>
      </c>
      <c r="E42" s="6"/>
      <c r="F42" s="13">
        <f t="shared" si="0"/>
        <v>0</v>
      </c>
      <c r="G42" s="10">
        <v>5</v>
      </c>
      <c r="H42" s="12">
        <f t="shared" si="1"/>
        <v>0</v>
      </c>
      <c r="I42" s="13">
        <f t="shared" si="2"/>
        <v>0</v>
      </c>
    </row>
    <row r="43" spans="1:9" ht="15.75" thickBot="1" x14ac:dyDescent="0.3">
      <c r="A43" s="1" t="s">
        <v>52</v>
      </c>
      <c r="B43" s="11" t="s">
        <v>25</v>
      </c>
      <c r="C43" s="30" t="s">
        <v>77</v>
      </c>
      <c r="D43" s="6">
        <v>25</v>
      </c>
      <c r="E43" s="6"/>
      <c r="F43" s="13">
        <f t="shared" si="0"/>
        <v>0</v>
      </c>
      <c r="G43" s="10">
        <v>25</v>
      </c>
      <c r="H43" s="12">
        <f t="shared" si="1"/>
        <v>0</v>
      </c>
      <c r="I43" s="13">
        <f t="shared" si="2"/>
        <v>0</v>
      </c>
    </row>
    <row r="44" spans="1:9" ht="15.75" thickBot="1" x14ac:dyDescent="0.3">
      <c r="A44" s="1" t="s">
        <v>53</v>
      </c>
      <c r="B44" s="11" t="s">
        <v>86</v>
      </c>
      <c r="C44" s="30" t="s">
        <v>77</v>
      </c>
      <c r="D44" s="6">
        <v>200</v>
      </c>
      <c r="E44" s="6"/>
      <c r="F44" s="13">
        <f t="shared" si="0"/>
        <v>0</v>
      </c>
      <c r="G44" s="10">
        <v>25</v>
      </c>
      <c r="H44" s="12">
        <f t="shared" si="1"/>
        <v>0</v>
      </c>
      <c r="I44" s="13">
        <f t="shared" si="2"/>
        <v>0</v>
      </c>
    </row>
    <row r="45" spans="1:9" ht="15.75" thickBot="1" x14ac:dyDescent="0.3">
      <c r="A45" s="1" t="s">
        <v>54</v>
      </c>
      <c r="B45" s="11" t="s">
        <v>26</v>
      </c>
      <c r="C45" s="30" t="s">
        <v>77</v>
      </c>
      <c r="D45" s="6">
        <v>100</v>
      </c>
      <c r="E45" s="6"/>
      <c r="F45" s="13">
        <f t="shared" si="0"/>
        <v>0</v>
      </c>
      <c r="G45" s="10">
        <v>25</v>
      </c>
      <c r="H45" s="12">
        <f t="shared" si="1"/>
        <v>0</v>
      </c>
      <c r="I45" s="13">
        <f t="shared" si="2"/>
        <v>0</v>
      </c>
    </row>
    <row r="46" spans="1:9" ht="15.75" thickBot="1" x14ac:dyDescent="0.3">
      <c r="A46" s="1" t="s">
        <v>55</v>
      </c>
      <c r="B46" s="11" t="s">
        <v>27</v>
      </c>
      <c r="C46" s="30" t="s">
        <v>77</v>
      </c>
      <c r="D46" s="6">
        <v>70</v>
      </c>
      <c r="E46" s="6"/>
      <c r="F46" s="13">
        <f t="shared" si="0"/>
        <v>0</v>
      </c>
      <c r="G46" s="10">
        <v>25</v>
      </c>
      <c r="H46" s="12">
        <f t="shared" si="1"/>
        <v>0</v>
      </c>
      <c r="I46" s="13">
        <f t="shared" si="2"/>
        <v>0</v>
      </c>
    </row>
    <row r="47" spans="1:9" ht="15.75" thickBot="1" x14ac:dyDescent="0.3">
      <c r="A47" s="1" t="s">
        <v>84</v>
      </c>
      <c r="B47" s="11" t="s">
        <v>28</v>
      </c>
      <c r="C47" s="30" t="s">
        <v>77</v>
      </c>
      <c r="D47" s="6">
        <v>250</v>
      </c>
      <c r="E47" s="6"/>
      <c r="F47" s="13">
        <f t="shared" si="0"/>
        <v>0</v>
      </c>
      <c r="G47" s="10">
        <v>25</v>
      </c>
      <c r="H47" s="12">
        <f t="shared" si="1"/>
        <v>0</v>
      </c>
      <c r="I47" s="13">
        <f t="shared" si="2"/>
        <v>0</v>
      </c>
    </row>
    <row r="48" spans="1:9" ht="15.75" thickBot="1" x14ac:dyDescent="0.3">
      <c r="A48" s="1" t="s">
        <v>90</v>
      </c>
      <c r="B48" s="11" t="s">
        <v>29</v>
      </c>
      <c r="C48" s="30" t="s">
        <v>77</v>
      </c>
      <c r="D48" s="6">
        <v>50</v>
      </c>
      <c r="E48" s="6"/>
      <c r="F48" s="13">
        <f t="shared" si="0"/>
        <v>0</v>
      </c>
      <c r="G48" s="10">
        <v>25</v>
      </c>
      <c r="H48" s="12">
        <f t="shared" si="1"/>
        <v>0</v>
      </c>
      <c r="I48" s="13">
        <f t="shared" si="2"/>
        <v>0</v>
      </c>
    </row>
    <row r="49" spans="1:10" ht="15.75" thickBot="1" x14ac:dyDescent="0.3">
      <c r="A49" s="1" t="s">
        <v>91</v>
      </c>
      <c r="B49" s="11" t="s">
        <v>80</v>
      </c>
      <c r="C49" s="30" t="s">
        <v>77</v>
      </c>
      <c r="D49" s="6">
        <v>130</v>
      </c>
      <c r="E49" s="6"/>
      <c r="F49" s="13">
        <f t="shared" si="0"/>
        <v>0</v>
      </c>
      <c r="G49" s="10">
        <v>25</v>
      </c>
      <c r="H49" s="12">
        <f t="shared" si="1"/>
        <v>0</v>
      </c>
      <c r="I49" s="13">
        <f t="shared" si="2"/>
        <v>0</v>
      </c>
    </row>
    <row r="50" spans="1:10" ht="15.75" thickBot="1" x14ac:dyDescent="0.3">
      <c r="A50" s="1" t="s">
        <v>92</v>
      </c>
      <c r="B50" s="11" t="s">
        <v>85</v>
      </c>
      <c r="C50" s="34" t="s">
        <v>77</v>
      </c>
      <c r="D50" s="6">
        <v>20</v>
      </c>
      <c r="E50" s="6"/>
      <c r="F50" s="13">
        <f t="shared" si="0"/>
        <v>0</v>
      </c>
      <c r="G50" s="10">
        <v>25</v>
      </c>
      <c r="H50" s="12">
        <f t="shared" si="1"/>
        <v>0</v>
      </c>
      <c r="I50" s="13">
        <f t="shared" si="2"/>
        <v>0</v>
      </c>
    </row>
    <row r="51" spans="1:10" x14ac:dyDescent="0.25">
      <c r="A51" s="20" t="s">
        <v>94</v>
      </c>
      <c r="B51" s="21" t="s">
        <v>95</v>
      </c>
      <c r="C51" s="50" t="s">
        <v>77</v>
      </c>
      <c r="D51" s="23">
        <v>50</v>
      </c>
      <c r="E51" s="23"/>
      <c r="F51" s="13">
        <f t="shared" si="0"/>
        <v>0</v>
      </c>
      <c r="G51" s="22">
        <v>5</v>
      </c>
      <c r="H51" s="12">
        <f t="shared" si="1"/>
        <v>0</v>
      </c>
      <c r="I51" s="13">
        <f t="shared" si="2"/>
        <v>0</v>
      </c>
    </row>
    <row r="52" spans="1:10" x14ac:dyDescent="0.25">
      <c r="A52" s="29"/>
      <c r="B52" s="37" t="s">
        <v>70</v>
      </c>
      <c r="C52" s="38"/>
      <c r="D52" s="38"/>
      <c r="E52" s="38"/>
      <c r="F52" s="39"/>
      <c r="G52" s="31"/>
      <c r="H52" s="46">
        <f>SUM(F20:F51)</f>
        <v>0</v>
      </c>
      <c r="I52" s="47"/>
    </row>
    <row r="53" spans="1:10" x14ac:dyDescent="0.25">
      <c r="A53" s="29"/>
      <c r="B53" s="40" t="s">
        <v>71</v>
      </c>
      <c r="C53" s="41"/>
      <c r="D53" s="41"/>
      <c r="E53" s="41"/>
      <c r="F53" s="42"/>
      <c r="G53" s="32"/>
      <c r="H53" s="46">
        <f>SUM(H20:H51)</f>
        <v>0</v>
      </c>
      <c r="I53" s="47"/>
    </row>
    <row r="54" spans="1:10" x14ac:dyDescent="0.25">
      <c r="A54" s="29"/>
      <c r="B54" s="43" t="s">
        <v>72</v>
      </c>
      <c r="C54" s="44"/>
      <c r="D54" s="44"/>
      <c r="E54" s="44"/>
      <c r="F54" s="45"/>
      <c r="G54" s="33"/>
      <c r="H54" s="48">
        <f>SUM(I20:I51)</f>
        <v>0</v>
      </c>
      <c r="I54" s="49"/>
    </row>
    <row r="55" spans="1:10" x14ac:dyDescent="0.25">
      <c r="A55" s="25"/>
      <c r="B55" s="24"/>
      <c r="C55" s="24"/>
      <c r="D55" s="24"/>
      <c r="E55" s="24"/>
      <c r="F55" s="24"/>
      <c r="G55" s="24"/>
      <c r="H55" s="36"/>
      <c r="I55" s="36"/>
    </row>
    <row r="56" spans="1:10" x14ac:dyDescent="0.25">
      <c r="A56" s="24"/>
      <c r="B56" s="24"/>
      <c r="C56" s="24"/>
      <c r="D56" s="24"/>
      <c r="E56" s="24"/>
      <c r="F56" s="24"/>
      <c r="G56" s="24"/>
      <c r="H56" s="36"/>
      <c r="I56" s="36"/>
    </row>
    <row r="59" spans="1:10" x14ac:dyDescent="0.25">
      <c r="A59" s="35"/>
      <c r="B59" s="35"/>
      <c r="F59" s="2" t="s">
        <v>74</v>
      </c>
      <c r="G59" s="2"/>
      <c r="H59" s="2"/>
      <c r="I59" s="2"/>
      <c r="J59" s="2"/>
    </row>
    <row r="60" spans="1:10" x14ac:dyDescent="0.25">
      <c r="A60" s="27" t="s">
        <v>73</v>
      </c>
      <c r="B60" s="27"/>
      <c r="F60" s="2" t="s">
        <v>75</v>
      </c>
      <c r="G60" s="2"/>
      <c r="H60" s="2"/>
      <c r="I60" s="2"/>
      <c r="J60" s="2"/>
    </row>
    <row r="64" spans="1:10" x14ac:dyDescent="0.25">
      <c r="F64" t="s">
        <v>74</v>
      </c>
    </row>
    <row r="65" spans="6:10" x14ac:dyDescent="0.25">
      <c r="F65" s="28" t="s">
        <v>76</v>
      </c>
      <c r="G65" s="28"/>
      <c r="H65" s="28"/>
      <c r="I65" s="28"/>
      <c r="J65" s="2"/>
    </row>
  </sheetData>
  <mergeCells count="9">
    <mergeCell ref="A59:B59"/>
    <mergeCell ref="H55:I55"/>
    <mergeCell ref="H56:I56"/>
    <mergeCell ref="B52:F52"/>
    <mergeCell ref="B53:F53"/>
    <mergeCell ref="B54:F54"/>
    <mergeCell ref="H52:I52"/>
    <mergeCell ref="H53:I53"/>
    <mergeCell ref="H54:I54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G e T W c K S y u m m A A A A 9 w A A A B I A H A B D b 2 5 m a W c v U G F j a 2 F n Z S 5 4 b W w g o h g A K K A U A A A A A A A A A A A A A A A A A A A A A A A A A A A A h Y 8 x D o I w G I W v Q r r T l p o Q I T 9 l c H G Q x G h i X E m t 0 A j F t M V y N w e P 5 B X E K O r m + L 7 3 D e / d r z f I h 7 Y J L t J Y 1 e k M R Z i i Q G r R H Z S u M t S 7 Y z h H O Y d 1 K U 5 l J Y N R 1 j Y d 7 C F D t X P n l B D v P f Y z 3 J m K M E o j s i 9 W W 1 H L t k Q f W f 2 X Q 6 W t K 7 W Q i M P u N Y Y z n M Q 4 S u K Y Y Q p k o l A o / T X Y O P j Z / k B Y 9 I 3 r j e S 1 C Z c b I F M E 8 j 7 B H 1 B L A w Q U A A I A C A A g Z 5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G e T W S i K R 7 g O A A A A E Q A A A B M A H A B G b 3 J t d W x h c y 9 T Z W N 0 a W 9 u M S 5 t I K I Y A C i g F A A A A A A A A A A A A A A A A A A A A A A A A A A A A C t O T S 7 J z M 9 T C I b Q h t Y A U E s B A i 0 A F A A C A A g A I G e T W c K S y u m m A A A A 9 w A A A B I A A A A A A A A A A A A A A A A A A A A A A E N v b m Z p Z y 9 Q Y W N r Y W d l L n h t b F B L A Q I t A B Q A A g A I A C B n k 1 k P y u m r p A A A A O k A A A A T A A A A A A A A A A A A A A A A A P I A A A B b Q 2 9 u d G V u d F 9 U e X B l c 1 0 u e G 1 s U E s B A i 0 A F A A C A A g A I G e T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X l k 1 g U b t x P s B 9 J p M k Q r g k A A A A A A g A A A A A A E G Y A A A A B A A A g A A A A C p D B W b v C 3 U V s T f 9 L e P D M H W A g K G 2 0 T Q c 5 E o l j 2 o K K p R A A A A A A D o A A A A A C A A A g A A A A P n V r h h M x / 3 Z J 7 E H A N v 4 G q S 4 O t t q k n 6 Y I C q + z E D G k e d B Q A A A A Y b v G S c n E g U x K U s y I V + M 2 M M 5 r M / c C B b + N h M 8 4 5 A m t N p X g I l p A o z 7 2 b a M 1 z h 0 i 9 R 5 h 7 L w e 2 / D K u n 5 3 9 T q l c F Z c 8 F 6 T / 0 E Y 9 B p b d / Q e L 4 B A t D V A A A A A h i b b X J 6 a b r B 4 M y 6 V h 0 / v 0 u J B W E + C W q e e C g S v 7 U Q 3 L 4 I v e A V P A u 2 g x L h r e J 3 3 o 3 A q D a q 7 v W a X a H v x s 3 I c J 9 h u P g = = < / D a t a M a s h u p > 
</file>

<file path=customXml/itemProps1.xml><?xml version="1.0" encoding="utf-8"?>
<ds:datastoreItem xmlns:ds="http://schemas.openxmlformats.org/officeDocument/2006/customXml" ds:itemID="{8BE725E2-CC2A-49E3-8252-8D8998A278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2024-12-20T07:44:25Z</cp:lastPrinted>
  <dcterms:created xsi:type="dcterms:W3CDTF">2024-12-19T11:48:20Z</dcterms:created>
  <dcterms:modified xsi:type="dcterms:W3CDTF">2025-12-23T08:42:29Z</dcterms:modified>
</cp:coreProperties>
</file>