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  <sheet name="Izvješće o kompatibilnosti" sheetId="4" r:id="rId4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<sst xmlns="http://schemas.openxmlformats.org/spreadsheetml/2006/main" count="239" uniqueCount="108">
  <si>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</si>
  <si>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</si>
  <si>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</si>
  <si>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</si>
  <si>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</si>
  <si>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</si>
  <si>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</si>
  <si>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</si>
  <si>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</si>
  <si>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</si>
  <si>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</si>
  <si>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</si>
  <si>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</si>
  <si>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</si>
  <si>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</si>
  <si>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</si>
  <si>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</si>
  <si>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</si>
  <si>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</si>
  <si>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</si>
  <si>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</si>
  <si>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</si>
  <si>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</si>
  <si>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</si>
  <si>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</si>
  <si>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</si>
  <si>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</si>
  <si>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</si>
  <si>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</si>
  <si>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</si>
  <si>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</si>
  <si>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</si>
  <si>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</si>
  <si>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</si>
  <si>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</si>
  <si>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</si>
  <si>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</si>
  <si>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</si>
  <si>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</si>
  <si>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</si>
  <si>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</si>
  <si>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</si>
  <si>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</si>
  <si>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</si>
  <si>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</si>
  <si>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</si>
  <si>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</si>
  <si>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</si>
  <si>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</si>
  <si>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</si>
  <si>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</si>
  <si>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</si>
  <si>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</si>
  <si>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</si>
  <si>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</si>
  <si>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decentralizirana sredstva</t>
  </si>
  <si>
    <t>ostali opći prihodi i primici</t>
  </si>
  <si>
    <t>A0000144</t>
  </si>
  <si>
    <t>Ostale naknade građanima i kućanstvima iz proračuna</t>
  </si>
  <si>
    <t>Naknade građanima i kućanstvima na temelju  osiguranja i druge naknade</t>
  </si>
  <si>
    <t>PRIJEDLOG PLANA ZA 2015.</t>
  </si>
  <si>
    <t>PROJEKCIJA PLANA ZA 2017.</t>
  </si>
  <si>
    <t>GLAVA</t>
  </si>
  <si>
    <t>RAZDJEL</t>
  </si>
  <si>
    <t>NAZIV PROGRAMA</t>
  </si>
  <si>
    <t>NAZIV AKTIVNOSTI</t>
  </si>
  <si>
    <t>2017.</t>
  </si>
  <si>
    <t>Rashodi za nabavu neproizvedene imovine</t>
  </si>
  <si>
    <t>Nematerijalna imovina</t>
  </si>
  <si>
    <t>Naknade troškova osobama izvan radnog odnosa</t>
  </si>
  <si>
    <t>Kamate za primljene kredite i zajmove</t>
  </si>
  <si>
    <t>Subvencije</t>
  </si>
  <si>
    <t>Subvencije trgovačkim društvima u javnom sektoru</t>
  </si>
  <si>
    <t>Subvencije trgovačkim društivma, poljprivrednicima, i obrnicima izvan javnog sektora</t>
  </si>
  <si>
    <t>Pomoći dane u inozemstvo i unutar općeg proračuna</t>
  </si>
  <si>
    <t>Pomoći unutar općeg proračuna</t>
  </si>
  <si>
    <t>Ostali rashodi</t>
  </si>
  <si>
    <t>Tekuće donacije</t>
  </si>
  <si>
    <t>Kapitalne donacije</t>
  </si>
  <si>
    <t>Kapitalne pomoći</t>
  </si>
  <si>
    <t>Izvješće o kompatibilnosti za Prilog 1 Financijskog plana proračunskog korisnikaBBŽ.xls</t>
  </si>
  <si>
    <t>Izveden dana 14.10.2014 8:32</t>
  </si>
  <si>
    <t>Sljedeće značajke u ovoj radnoj knjizi nisu podržane u starijim verzijama programa Excel. Te se značajke mogu izgubiti ili im se može smanjiti funkcionalnost ako radnu knjigu otvorite u starijoj verziji ili spremite u starijem obliku datoteke.</t>
  </si>
  <si>
    <t>Manji gubitak kvalitete</t>
  </si>
  <si>
    <t># pojavljivanja</t>
  </si>
  <si>
    <t>Verzija</t>
  </si>
  <si>
    <t>Neke ćelije ili stilovi ove radne knjige sadrže oblikovanje koje odabrani format datoteke ne podržava. Ta oblikovanja će se pretvoriti u najbliža dostupna oblikovanja.</t>
  </si>
  <si>
    <t>Excel 97 - 2003</t>
  </si>
  <si>
    <t xml:space="preserve">Građevinski objekti </t>
  </si>
  <si>
    <t>Prijevozna sredstva</t>
  </si>
  <si>
    <t>T</t>
  </si>
  <si>
    <t>NAZIV KAPITALNOG PROJEKTA</t>
  </si>
  <si>
    <t>NAZIV TEKUĆEG PROJEKTA</t>
  </si>
  <si>
    <t>Izdaci za financijsku imovinu i otplate zajmova</t>
  </si>
  <si>
    <t>Dani zajmovi trgovačkim društvima u javnoms sektoru- kratkoročni</t>
  </si>
  <si>
    <t>Izdaci za dane zajmove trgovačkim društvima u javnom sektoru</t>
  </si>
  <si>
    <t>Otplata glavnice primljenih kredita i zajmova od kreditnih i ostalih financijskih institucija izvan javnog sektora</t>
  </si>
  <si>
    <t>PROJEKCIJA PLANA ZA 2018.</t>
  </si>
  <si>
    <t>Prijedlog plana 
za 2016.</t>
  </si>
  <si>
    <t>Projekcija plana
za 2017.</t>
  </si>
  <si>
    <t>Projekcija plana 
za 2018.</t>
  </si>
  <si>
    <t>2018.</t>
  </si>
  <si>
    <t>Ukupno prihodi i primici za 2017.</t>
  </si>
  <si>
    <t>Ukupno prihodi i primici za 2018.</t>
  </si>
  <si>
    <t>pozicija</t>
  </si>
  <si>
    <t>OSNOVNA ŠKOLA U ĐULOVCU, ĐULOVAC</t>
  </si>
  <si>
    <t>PRIJEDLOG FINANCIJSKOG PLANA OSNOVNE ŠKOLE U ĐULOVCU, ĐULOVAC  ZA 2016. I                                                                                                                                                PROJEKCIJA PLANA ZA  2017. I 2018. GODINU</t>
  </si>
  <si>
    <t>KLASA:400-02/15-01/1         URBROJ:2111/05-31-15-1          U Đulovcu,4.12.2015.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</si>
</sst>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00"/>
    <numFmt numFmtId="179" formatCode="0000"/>
    <numFmt numFmtId="180" formatCode="00\40\1"/>
    <numFmt numFmtId="181" formatCode="00000"/>
    <numFmt numFmtId="182" formatCode="_-* #,##0.000_-;\-* #,##0.000_-;_-* &quot;-&quot;??_-;_-@_-"/>
    <numFmt numFmtId="183" formatCode="_-* #,##0.0_-;\-* #,##0.0_-;_-* &quot;-&quot;??_-;_-@_-"/>
    <numFmt numFmtId="184" formatCode="_-* #,##0_-;\-* #,##0_-;_-* &quot;-&quot;??_-;_-@_-"/>
    <numFmt numFmtId="185" formatCode="0.0"/>
    <numFmt numFmtId="186" formatCode="0.000"/>
  </numFmts>
  <fonts count="4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8"/>
      <name val="MS Sans Serif"/>
      <family val="0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41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6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7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0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1" fontId="21" fillId="0" borderId="15" xfId="0" applyNumberFormat="1" applyFont="1" applyBorder="1" applyAlignment="1">
      <alignment horizontal="left" wrapText="1"/>
    </xf>
    <xf numFmtId="3" fontId="21" fillId="0" borderId="16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/>
    </xf>
    <xf numFmtId="3" fontId="21" fillId="0" borderId="17" xfId="0" applyNumberFormat="1" applyFont="1" applyBorder="1" applyAlignment="1">
      <alignment horizontal="center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22" borderId="20" xfId="0" applyNumberFormat="1" applyFont="1" applyFill="1" applyBorder="1" applyAlignment="1" applyProtection="1">
      <alignment horizontal="center" vertical="center" wrapText="1"/>
      <protection/>
    </xf>
    <xf numFmtId="0" fontId="27" fillId="22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22" xfId="0" applyNumberFormat="1" applyFont="1" applyBorder="1" applyAlignment="1">
      <alignment horizontal="left" wrapText="1"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1" fontId="21" fillId="0" borderId="22" xfId="0" applyNumberFormat="1" applyFont="1" applyBorder="1" applyAlignment="1">
      <alignment wrapText="1"/>
    </xf>
    <xf numFmtId="1" fontId="21" fillId="0" borderId="27" xfId="0" applyNumberFormat="1" applyFont="1" applyBorder="1" applyAlignment="1">
      <alignment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2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0" xfId="0" applyFont="1" applyBorder="1" applyAlignment="1" quotePrefix="1">
      <alignment horizontal="left" vertical="center" wrapText="1"/>
    </xf>
    <xf numFmtId="0" fontId="30" fillId="0" borderId="20" xfId="0" applyFont="1" applyBorder="1" applyAlignment="1" quotePrefix="1">
      <alignment horizontal="center" vertical="center" wrapText="1"/>
    </xf>
    <xf numFmtId="0" fontId="27" fillId="0" borderId="2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6" xfId="0" applyFont="1" applyBorder="1" applyAlignment="1" quotePrefix="1">
      <alignment horizontal="left" wrapText="1"/>
    </xf>
    <xf numFmtId="0" fontId="34" fillId="0" borderId="20" xfId="0" applyFont="1" applyBorder="1" applyAlignment="1" quotePrefix="1">
      <alignment horizontal="left" wrapText="1"/>
    </xf>
    <xf numFmtId="0" fontId="34" fillId="0" borderId="20" xfId="0" applyFont="1" applyBorder="1" applyAlignment="1" quotePrefix="1">
      <alignment horizontal="center" wrapText="1"/>
    </xf>
    <xf numFmtId="0" fontId="34" fillId="0" borderId="20" xfId="0" applyNumberFormat="1" applyFont="1" applyFill="1" applyBorder="1" applyAlignment="1" applyProtection="1" quotePrefix="1">
      <alignment horizontal="left"/>
      <protection/>
    </xf>
    <xf numFmtId="0" fontId="27" fillId="0" borderId="21" xfId="0" applyNumberFormat="1" applyFont="1" applyFill="1" applyBorder="1" applyAlignment="1" applyProtection="1">
      <alignment horizontal="center" wrapText="1"/>
      <protection/>
    </xf>
    <xf numFmtId="0" fontId="27" fillId="0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25" xfId="0" applyFont="1" applyBorder="1" applyAlignment="1">
      <alignment horizontal="center" vertical="center" wrapText="1"/>
    </xf>
    <xf numFmtId="0" fontId="21" fillId="0" borderId="20" xfId="0" applyNumberFormat="1" applyFont="1" applyFill="1" applyBorder="1" applyAlignment="1" applyProtection="1">
      <alignment/>
      <protection/>
    </xf>
    <xf numFmtId="3" fontId="34" fillId="0" borderId="21" xfId="0" applyNumberFormat="1" applyFont="1" applyBorder="1" applyAlignment="1">
      <alignment horizontal="right"/>
    </xf>
    <xf numFmtId="3" fontId="34" fillId="0" borderId="21" xfId="0" applyNumberFormat="1" applyFont="1" applyFill="1" applyBorder="1" applyAlignment="1" applyProtection="1">
      <alignment horizontal="right" wrapText="1"/>
      <protection/>
    </xf>
    <xf numFmtId="0" fontId="36" fillId="0" borderId="20" xfId="0" applyNumberFormat="1" applyFont="1" applyFill="1" applyBorder="1" applyAlignment="1" applyProtection="1">
      <alignment wrapText="1"/>
      <protection/>
    </xf>
    <xf numFmtId="3" fontId="34" fillId="0" borderId="36" xfId="0" applyNumberFormat="1" applyFont="1" applyBorder="1" applyAlignment="1">
      <alignment horizontal="right"/>
    </xf>
    <xf numFmtId="0" fontId="34" fillId="0" borderId="20" xfId="0" applyFont="1" applyBorder="1" applyAlignment="1" quotePrefix="1">
      <alignment horizontal="left"/>
    </xf>
    <xf numFmtId="0" fontId="34" fillId="0" borderId="20" xfId="0" applyNumberFormat="1" applyFont="1" applyFill="1" applyBorder="1" applyAlignment="1" applyProtection="1">
      <alignment wrapText="1"/>
      <protection/>
    </xf>
    <xf numFmtId="0" fontId="36" fillId="0" borderId="20" xfId="0" applyNumberFormat="1" applyFont="1" applyFill="1" applyBorder="1" applyAlignment="1" applyProtection="1">
      <alignment horizontal="center" wrapText="1"/>
      <protection/>
    </xf>
    <xf numFmtId="0" fontId="35" fillId="0" borderId="2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0" fontId="26" fillId="22" borderId="21" xfId="0" applyNumberFormat="1" applyFont="1" applyFill="1" applyBorder="1" applyAlignment="1" applyProtection="1">
      <alignment horizontal="center" vertical="center" wrapText="1"/>
      <protection/>
    </xf>
    <xf numFmtId="1" fontId="22" fillId="27" borderId="37" xfId="0" applyNumberFormat="1" applyFont="1" applyFill="1" applyBorder="1" applyAlignment="1">
      <alignment horizontal="left" wrapText="1"/>
    </xf>
    <xf numFmtId="1" fontId="22" fillId="0" borderId="37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left"/>
    </xf>
    <xf numFmtId="0" fontId="27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wrapText="1"/>
      <protection/>
    </xf>
    <xf numFmtId="0" fontId="25" fillId="0" borderId="21" xfId="0" applyNumberFormat="1" applyFont="1" applyFill="1" applyBorder="1" applyAlignment="1" applyProtection="1">
      <alignment/>
      <protection/>
    </xf>
    <xf numFmtId="0" fontId="22" fillId="0" borderId="38" xfId="0" applyFont="1" applyBorder="1" applyAlignment="1">
      <alignment horizontal="center" vertical="center" wrapText="1"/>
    </xf>
    <xf numFmtId="0" fontId="27" fillId="0" borderId="39" xfId="0" applyNumberFormat="1" applyFont="1" applyFill="1" applyBorder="1" applyAlignment="1" applyProtection="1">
      <alignment horizontal="center"/>
      <protection/>
    </xf>
    <xf numFmtId="0" fontId="27" fillId="0" borderId="40" xfId="0" applyNumberFormat="1" applyFont="1" applyFill="1" applyBorder="1" applyAlignment="1" applyProtection="1">
      <alignment/>
      <protection/>
    </xf>
    <xf numFmtId="0" fontId="27" fillId="0" borderId="41" xfId="0" applyNumberFormat="1" applyFont="1" applyFill="1" applyBorder="1" applyAlignment="1" applyProtection="1">
      <alignment/>
      <protection/>
    </xf>
    <xf numFmtId="0" fontId="25" fillId="0" borderId="42" xfId="0" applyNumberFormat="1" applyFont="1" applyFill="1" applyBorder="1" applyAlignment="1" applyProtection="1">
      <alignment/>
      <protection/>
    </xf>
    <xf numFmtId="0" fontId="25" fillId="0" borderId="43" xfId="0" applyNumberFormat="1" applyFont="1" applyFill="1" applyBorder="1" applyAlignment="1" applyProtection="1">
      <alignment/>
      <protection/>
    </xf>
    <xf numFmtId="0" fontId="27" fillId="0" borderId="42" xfId="0" applyNumberFormat="1" applyFont="1" applyFill="1" applyBorder="1" applyAlignment="1" applyProtection="1">
      <alignment/>
      <protection/>
    </xf>
    <xf numFmtId="0" fontId="27" fillId="0" borderId="43" xfId="0" applyNumberFormat="1" applyFont="1" applyFill="1" applyBorder="1" applyAlignment="1" applyProtection="1">
      <alignment/>
      <protection/>
    </xf>
    <xf numFmtId="0" fontId="27" fillId="0" borderId="44" xfId="0" applyNumberFormat="1" applyFont="1" applyFill="1" applyBorder="1" applyAlignment="1" applyProtection="1">
      <alignment horizontal="center"/>
      <protection/>
    </xf>
    <xf numFmtId="0" fontId="27" fillId="0" borderId="42" xfId="0" applyNumberFormat="1" applyFont="1" applyFill="1" applyBorder="1" applyAlignment="1" applyProtection="1">
      <alignment wrapText="1"/>
      <protection/>
    </xf>
    <xf numFmtId="0" fontId="25" fillId="0" borderId="44" xfId="0" applyNumberFormat="1" applyFont="1" applyFill="1" applyBorder="1" applyAlignment="1" applyProtection="1">
      <alignment horizontal="center"/>
      <protection/>
    </xf>
    <xf numFmtId="0" fontId="25" fillId="0" borderId="42" xfId="0" applyNumberFormat="1" applyFont="1" applyFill="1" applyBorder="1" applyAlignment="1" applyProtection="1">
      <alignment wrapText="1"/>
      <protection/>
    </xf>
    <xf numFmtId="0" fontId="25" fillId="0" borderId="45" xfId="0" applyNumberFormat="1" applyFont="1" applyFill="1" applyBorder="1" applyAlignment="1" applyProtection="1">
      <alignment horizontal="center"/>
      <protection/>
    </xf>
    <xf numFmtId="0" fontId="25" fillId="0" borderId="46" xfId="0" applyNumberFormat="1" applyFont="1" applyFill="1" applyBorder="1" applyAlignment="1" applyProtection="1">
      <alignment wrapText="1"/>
      <protection/>
    </xf>
    <xf numFmtId="0" fontId="25" fillId="0" borderId="46" xfId="0" applyNumberFormat="1" applyFont="1" applyFill="1" applyBorder="1" applyAlignment="1" applyProtection="1">
      <alignment/>
      <protection/>
    </xf>
    <xf numFmtId="0" fontId="25" fillId="0" borderId="47" xfId="0" applyNumberFormat="1" applyFont="1" applyFill="1" applyBorder="1" applyAlignment="1" applyProtection="1">
      <alignment/>
      <protection/>
    </xf>
    <xf numFmtId="0" fontId="25" fillId="26" borderId="42" xfId="0" applyNumberFormat="1" applyFont="1" applyFill="1" applyBorder="1" applyAlignment="1" applyProtection="1">
      <alignment/>
      <protection/>
    </xf>
    <xf numFmtId="0" fontId="27" fillId="26" borderId="42" xfId="0" applyNumberFormat="1" applyFont="1" applyFill="1" applyBorder="1" applyAlignment="1" applyProtection="1">
      <alignment/>
      <protection/>
    </xf>
    <xf numFmtId="0" fontId="27" fillId="26" borderId="43" xfId="0" applyNumberFormat="1" applyFont="1" applyFill="1" applyBorder="1" applyAlignment="1" applyProtection="1">
      <alignment/>
      <protection/>
    </xf>
    <xf numFmtId="178" fontId="27" fillId="26" borderId="44" xfId="0" applyNumberFormat="1" applyFont="1" applyFill="1" applyBorder="1" applyAlignment="1" applyProtection="1">
      <alignment horizontal="center"/>
      <protection/>
    </xf>
    <xf numFmtId="181" fontId="27" fillId="26" borderId="44" xfId="0" applyNumberFormat="1" applyFont="1" applyFill="1" applyBorder="1" applyAlignment="1" applyProtection="1">
      <alignment horizontal="center"/>
      <protection/>
    </xf>
    <xf numFmtId="0" fontId="27" fillId="26" borderId="44" xfId="0" applyNumberFormat="1" applyFont="1" applyFill="1" applyBorder="1" applyAlignment="1" applyProtection="1">
      <alignment horizontal="left"/>
      <protection/>
    </xf>
    <xf numFmtId="0" fontId="39" fillId="0" borderId="40" xfId="0" applyNumberFormat="1" applyFont="1" applyFill="1" applyBorder="1" applyAlignment="1" applyProtection="1">
      <alignment horizontal="left" wrapText="1"/>
      <protection/>
    </xf>
    <xf numFmtId="0" fontId="22" fillId="0" borderId="4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7" fillId="11" borderId="44" xfId="0" applyNumberFormat="1" applyFont="1" applyFill="1" applyBorder="1" applyAlignment="1" applyProtection="1">
      <alignment horizontal="left"/>
      <protection/>
    </xf>
    <xf numFmtId="0" fontId="33" fillId="11" borderId="42" xfId="0" applyNumberFormat="1" applyFont="1" applyFill="1" applyBorder="1" applyAlignment="1" applyProtection="1">
      <alignment wrapText="1"/>
      <protection/>
    </xf>
    <xf numFmtId="0" fontId="27" fillId="11" borderId="42" xfId="0" applyNumberFormat="1" applyFont="1" applyFill="1" applyBorder="1" applyAlignment="1" applyProtection="1">
      <alignment/>
      <protection/>
    </xf>
    <xf numFmtId="0" fontId="27" fillId="11" borderId="43" xfId="0" applyNumberFormat="1" applyFont="1" applyFill="1" applyBorder="1" applyAlignment="1" applyProtection="1">
      <alignment/>
      <protection/>
    </xf>
    <xf numFmtId="0" fontId="27" fillId="9" borderId="44" xfId="0" applyNumberFormat="1" applyFont="1" applyFill="1" applyBorder="1" applyAlignment="1" applyProtection="1">
      <alignment horizontal="center"/>
      <protection/>
    </xf>
    <xf numFmtId="0" fontId="27" fillId="9" borderId="42" xfId="0" applyNumberFormat="1" applyFont="1" applyFill="1" applyBorder="1" applyAlignment="1" applyProtection="1">
      <alignment wrapText="1"/>
      <protection/>
    </xf>
    <xf numFmtId="0" fontId="27" fillId="9" borderId="42" xfId="0" applyNumberFormat="1" applyFont="1" applyFill="1" applyBorder="1" applyAlignment="1" applyProtection="1">
      <alignment/>
      <protection/>
    </xf>
    <xf numFmtId="0" fontId="27" fillId="26" borderId="42" xfId="0" applyNumberFormat="1" applyFont="1" applyFill="1" applyBorder="1" applyAlignment="1" applyProtection="1">
      <alignment wrapText="1"/>
      <protection/>
    </xf>
    <xf numFmtId="0" fontId="27" fillId="11" borderId="42" xfId="0" applyNumberFormat="1" applyFont="1" applyFill="1" applyBorder="1" applyAlignment="1" applyProtection="1">
      <alignment wrapText="1"/>
      <protection/>
    </xf>
    <xf numFmtId="0" fontId="4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0" fontId="0" fillId="0" borderId="50" xfId="0" applyNumberFormat="1" applyFill="1" applyBorder="1" applyAlignment="1" applyProtection="1">
      <alignment vertical="top" wrapText="1"/>
      <protection/>
    </xf>
    <xf numFmtId="0" fontId="0" fillId="0" borderId="51" xfId="0" applyNumberFormat="1" applyFill="1" applyBorder="1" applyAlignment="1" applyProtection="1">
      <alignment vertical="top" wrapText="1"/>
      <protection/>
    </xf>
    <xf numFmtId="0" fontId="4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51" xfId="0" applyNumberFormat="1" applyFill="1" applyBorder="1" applyAlignment="1" applyProtection="1">
      <alignment horizontal="center" vertical="top" wrapText="1"/>
      <protection/>
    </xf>
    <xf numFmtId="0" fontId="0" fillId="0" borderId="52" xfId="0" applyNumberFormat="1" applyFill="1" applyBorder="1" applyAlignment="1" applyProtection="1">
      <alignment horizontal="center" vertical="top" wrapText="1"/>
      <protection/>
    </xf>
    <xf numFmtId="0" fontId="27" fillId="28" borderId="42" xfId="0" applyNumberFormat="1" applyFont="1" applyFill="1" applyBorder="1" applyAlignment="1" applyProtection="1">
      <alignment/>
      <protection/>
    </xf>
    <xf numFmtId="0" fontId="25" fillId="29" borderId="42" xfId="0" applyNumberFormat="1" applyFont="1" applyFill="1" applyBorder="1" applyAlignment="1" applyProtection="1">
      <alignment/>
      <protection/>
    </xf>
    <xf numFmtId="0" fontId="27" fillId="29" borderId="42" xfId="0" applyNumberFormat="1" applyFont="1" applyFill="1" applyBorder="1" applyAlignment="1" applyProtection="1">
      <alignment/>
      <protection/>
    </xf>
    <xf numFmtId="0" fontId="33" fillId="29" borderId="42" xfId="0" applyNumberFormat="1" applyFont="1" applyFill="1" applyBorder="1" applyAlignment="1" applyProtection="1">
      <alignment wrapText="1"/>
      <protection/>
    </xf>
    <xf numFmtId="0" fontId="39" fillId="29" borderId="44" xfId="0" applyNumberFormat="1" applyFont="1" applyFill="1" applyBorder="1" applyAlignment="1" applyProtection="1">
      <alignment horizontal="left"/>
      <protection/>
    </xf>
    <xf numFmtId="0" fontId="39" fillId="28" borderId="44" xfId="0" applyNumberFormat="1" applyFont="1" applyFill="1" applyBorder="1" applyAlignment="1" applyProtection="1">
      <alignment horizontal="left"/>
      <protection/>
    </xf>
    <xf numFmtId="0" fontId="33" fillId="28" borderId="42" xfId="0" applyNumberFormat="1" applyFont="1" applyFill="1" applyBorder="1" applyAlignment="1" applyProtection="1">
      <alignment wrapText="1"/>
      <protection/>
    </xf>
    <xf numFmtId="0" fontId="27" fillId="26" borderId="44" xfId="0" applyNumberFormat="1" applyFont="1" applyFill="1" applyBorder="1" applyAlignment="1" applyProtection="1">
      <alignment horizontal="center"/>
      <protection/>
    </xf>
    <xf numFmtId="178" fontId="39" fillId="26" borderId="42" xfId="0" applyNumberFormat="1" applyFont="1" applyFill="1" applyBorder="1" applyAlignment="1" applyProtection="1">
      <alignment horizontal="left" wrapText="1"/>
      <protection/>
    </xf>
    <xf numFmtId="181" fontId="39" fillId="26" borderId="42" xfId="0" applyNumberFormat="1" applyFont="1" applyFill="1" applyBorder="1" applyAlignment="1" applyProtection="1">
      <alignment horizontal="left" wrapText="1"/>
      <protection/>
    </xf>
    <xf numFmtId="0" fontId="27" fillId="26" borderId="44" xfId="0" applyNumberFormat="1" applyFont="1" applyFill="1" applyBorder="1" applyAlignment="1" applyProtection="1">
      <alignment wrapText="1"/>
      <protection/>
    </xf>
    <xf numFmtId="181" fontId="33" fillId="26" borderId="42" xfId="0" applyNumberFormat="1" applyFont="1" applyFill="1" applyBorder="1" applyAlignment="1" applyProtection="1">
      <alignment horizontal="left" wrapText="1"/>
      <protection/>
    </xf>
    <xf numFmtId="0" fontId="26" fillId="26" borderId="21" xfId="0" applyNumberFormat="1" applyFont="1" applyFill="1" applyBorder="1" applyAlignment="1" applyProtection="1">
      <alignment horizontal="center" wrapText="1"/>
      <protection/>
    </xf>
    <xf numFmtId="0" fontId="22" fillId="0" borderId="53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1" fontId="22" fillId="0" borderId="32" xfId="0" applyNumberFormat="1" applyFont="1" applyFill="1" applyBorder="1" applyAlignment="1">
      <alignment horizontal="right" vertical="top" wrapText="1"/>
    </xf>
    <xf numFmtId="1" fontId="22" fillId="27" borderId="32" xfId="0" applyNumberFormat="1" applyFont="1" applyFill="1" applyBorder="1" applyAlignment="1">
      <alignment horizontal="right" vertical="top" wrapText="1"/>
    </xf>
    <xf numFmtId="0" fontId="28" fillId="0" borderId="54" xfId="0" applyNumberFormat="1" applyFont="1" applyFill="1" applyBorder="1" applyAlignment="1" applyProtection="1">
      <alignment horizontal="center" vertical="center"/>
      <protection/>
    </xf>
    <xf numFmtId="3" fontId="25" fillId="0" borderId="42" xfId="0" applyNumberFormat="1" applyFont="1" applyFill="1" applyBorder="1" applyAlignment="1" applyProtection="1">
      <alignment/>
      <protection/>
    </xf>
    <xf numFmtId="3" fontId="27" fillId="0" borderId="42" xfId="0" applyNumberFormat="1" applyFont="1" applyFill="1" applyBorder="1" applyAlignment="1" applyProtection="1">
      <alignment/>
      <protection/>
    </xf>
    <xf numFmtId="184" fontId="27" fillId="9" borderId="42" xfId="102" applyNumberFormat="1" applyFont="1" applyFill="1" applyBorder="1" applyAlignment="1" applyProtection="1">
      <alignment horizontal="right"/>
      <protection/>
    </xf>
    <xf numFmtId="184" fontId="27" fillId="11" borderId="42" xfId="102" applyNumberFormat="1" applyFont="1" applyFill="1" applyBorder="1" applyAlignment="1" applyProtection="1">
      <alignment horizontal="left" indent="1"/>
      <protection/>
    </xf>
    <xf numFmtId="184" fontId="27" fillId="26" borderId="42" xfId="102" applyNumberFormat="1" applyFont="1" applyFill="1" applyBorder="1" applyAlignment="1" applyProtection="1">
      <alignment/>
      <protection/>
    </xf>
    <xf numFmtId="184" fontId="27" fillId="0" borderId="42" xfId="102" applyNumberFormat="1" applyFont="1" applyFill="1" applyBorder="1" applyAlignment="1" applyProtection="1">
      <alignment/>
      <protection/>
    </xf>
    <xf numFmtId="184" fontId="25" fillId="0" borderId="42" xfId="102" applyNumberFormat="1" applyFont="1" applyFill="1" applyBorder="1" applyAlignment="1" applyProtection="1">
      <alignment/>
      <protection/>
    </xf>
    <xf numFmtId="184" fontId="23" fillId="0" borderId="42" xfId="102" applyNumberFormat="1" applyFont="1" applyFill="1" applyBorder="1" applyAlignment="1" applyProtection="1">
      <alignment/>
      <protection/>
    </xf>
    <xf numFmtId="184" fontId="27" fillId="11" borderId="42" xfId="102" applyNumberFormat="1" applyFont="1" applyFill="1" applyBorder="1" applyAlignment="1" applyProtection="1">
      <alignment/>
      <protection/>
    </xf>
    <xf numFmtId="184" fontId="27" fillId="9" borderId="42" xfId="102" applyNumberFormat="1" applyFont="1" applyFill="1" applyBorder="1" applyAlignment="1" applyProtection="1">
      <alignment/>
      <protection/>
    </xf>
    <xf numFmtId="184" fontId="25" fillId="0" borderId="43" xfId="102" applyNumberFormat="1" applyFont="1" applyFill="1" applyBorder="1" applyAlignment="1" applyProtection="1">
      <alignment/>
      <protection/>
    </xf>
    <xf numFmtId="184" fontId="27" fillId="0" borderId="43" xfId="102" applyNumberFormat="1" applyFont="1" applyFill="1" applyBorder="1" applyAlignment="1" applyProtection="1">
      <alignment/>
      <protection/>
    </xf>
    <xf numFmtId="184" fontId="27" fillId="29" borderId="42" xfId="102" applyNumberFormat="1" applyFont="1" applyFill="1" applyBorder="1" applyAlignment="1" applyProtection="1">
      <alignment/>
      <protection/>
    </xf>
    <xf numFmtId="184" fontId="34" fillId="0" borderId="21" xfId="102" applyNumberFormat="1" applyFont="1" applyFill="1" applyBorder="1" applyAlignment="1" applyProtection="1">
      <alignment horizontal="center" wrapText="1"/>
      <protection/>
    </xf>
    <xf numFmtId="184" fontId="34" fillId="0" borderId="21" xfId="102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6" xfId="0" applyNumberFormat="1" applyFont="1" applyFill="1" applyBorder="1" applyAlignment="1" applyProtection="1" quotePrefix="1">
      <alignment horizontal="left" wrapText="1"/>
      <protection/>
    </xf>
    <xf numFmtId="0" fontId="38" fillId="0" borderId="20" xfId="0" applyNumberFormat="1" applyFont="1" applyFill="1" applyBorder="1" applyAlignment="1" applyProtection="1">
      <alignment wrapText="1"/>
      <protection/>
    </xf>
    <xf numFmtId="0" fontId="37" fillId="0" borderId="36" xfId="0" applyNumberFormat="1" applyFont="1" applyFill="1" applyBorder="1" applyAlignment="1" applyProtection="1">
      <alignment horizontal="left" wrapText="1"/>
      <protection/>
    </xf>
    <xf numFmtId="0" fontId="34" fillId="0" borderId="36" xfId="0" applyNumberFormat="1" applyFont="1" applyFill="1" applyBorder="1" applyAlignment="1" applyProtection="1">
      <alignment horizontal="left" wrapText="1"/>
      <protection/>
    </xf>
    <xf numFmtId="0" fontId="36" fillId="0" borderId="20" xfId="0" applyNumberFormat="1" applyFont="1" applyFill="1" applyBorder="1" applyAlignment="1" applyProtection="1">
      <alignment wrapText="1"/>
      <protection/>
    </xf>
    <xf numFmtId="0" fontId="25" fillId="0" borderId="2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7" fillId="0" borderId="36" xfId="0" applyFont="1" applyBorder="1" applyAlignment="1" quotePrefix="1">
      <alignment horizontal="left"/>
    </xf>
    <xf numFmtId="0" fontId="21" fillId="0" borderId="20" xfId="0" applyNumberFormat="1" applyFont="1" applyFill="1" applyBorder="1" applyAlignment="1" applyProtection="1">
      <alignment wrapText="1"/>
      <protection/>
    </xf>
    <xf numFmtId="0" fontId="37" fillId="0" borderId="33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28" fillId="0" borderId="54" xfId="0" applyNumberFormat="1" applyFont="1" applyFill="1" applyBorder="1" applyAlignment="1" applyProtection="1" quotePrefix="1">
      <alignment horizontal="left" wrapText="1"/>
      <protection/>
    </xf>
    <xf numFmtId="0" fontId="35" fillId="0" borderId="54" xfId="0" applyNumberFormat="1" applyFont="1" applyFill="1" applyBorder="1" applyAlignment="1" applyProtection="1">
      <alignment wrapText="1"/>
      <protection/>
    </xf>
    <xf numFmtId="3" fontId="22" fillId="0" borderId="33" xfId="0" applyNumberFormat="1" applyFont="1" applyBorder="1" applyAlignment="1">
      <alignment horizontal="center"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0" fontId="28" fillId="0" borderId="54" xfId="0" applyNumberFormat="1" applyFont="1" applyFill="1" applyBorder="1" applyAlignment="1" applyProtection="1">
      <alignment horizontal="center" vertical="center"/>
      <protection/>
    </xf>
    <xf numFmtId="0" fontId="26" fillId="26" borderId="36" xfId="0" applyNumberFormat="1" applyFont="1" applyFill="1" applyBorder="1" applyAlignment="1" applyProtection="1">
      <alignment horizontal="center" vertical="center" wrapText="1"/>
      <protection/>
    </xf>
    <xf numFmtId="0" fontId="26" fillId="26" borderId="55" xfId="0" applyNumberFormat="1" applyFont="1" applyFill="1" applyBorder="1" applyAlignment="1" applyProtection="1">
      <alignment horizontal="center" vertic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2291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2291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9152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9152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3" sqref="A3:H3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1" customWidth="1"/>
    <col min="5" max="5" width="41.7109375" style="10" customWidth="1"/>
    <col min="6" max="6" width="19.28125" style="10" customWidth="1"/>
    <col min="7" max="7" width="18.8515625" style="10" customWidth="1"/>
    <col min="8" max="8" width="18.57421875" style="10" customWidth="1"/>
    <col min="9" max="16384" width="11.421875" style="10" customWidth="1"/>
  </cols>
  <sheetData>
    <row r="1" spans="1:8" ht="48" customHeight="1">
      <c r="A1" s="179" t="s">
        <v>106</v>
      </c>
      <c r="B1" s="179"/>
      <c r="C1" s="179"/>
      <c r="D1" s="179"/>
      <c r="E1" s="179"/>
      <c r="F1" s="179"/>
      <c r="G1" s="179"/>
      <c r="H1" s="179"/>
    </row>
    <row r="2" spans="1:8" s="71" customFormat="1" ht="26.25" customHeight="1">
      <c r="A2" s="179" t="s">
        <v>47</v>
      </c>
      <c r="B2" s="179"/>
      <c r="C2" s="179"/>
      <c r="D2" s="179"/>
      <c r="E2" s="179"/>
      <c r="F2" s="179"/>
      <c r="G2" s="190"/>
      <c r="H2" s="190"/>
    </row>
    <row r="3" spans="1:8" ht="25.5" customHeight="1">
      <c r="A3" s="191" t="s">
        <v>107</v>
      </c>
      <c r="B3" s="179"/>
      <c r="C3" s="179"/>
      <c r="D3" s="179"/>
      <c r="E3" s="179"/>
      <c r="F3" s="179"/>
      <c r="G3" s="179"/>
      <c r="H3" s="181"/>
    </row>
    <row r="4" spans="1:5" ht="9" customHeight="1">
      <c r="A4" s="72"/>
      <c r="B4" s="73"/>
      <c r="C4" s="73"/>
      <c r="D4" s="73"/>
      <c r="E4" s="73"/>
    </row>
    <row r="5" spans="1:9" ht="27.75" customHeight="1">
      <c r="A5" s="74"/>
      <c r="B5" s="75"/>
      <c r="C5" s="75"/>
      <c r="D5" s="76"/>
      <c r="E5" s="77"/>
      <c r="F5" s="78" t="s">
        <v>98</v>
      </c>
      <c r="G5" s="78" t="s">
        <v>99</v>
      </c>
      <c r="H5" s="79" t="s">
        <v>100</v>
      </c>
      <c r="I5" s="80"/>
    </row>
    <row r="6" spans="1:9" ht="27.75" customHeight="1">
      <c r="A6" s="184" t="s">
        <v>48</v>
      </c>
      <c r="B6" s="183"/>
      <c r="C6" s="183"/>
      <c r="D6" s="183"/>
      <c r="E6" s="189"/>
      <c r="F6" s="177">
        <v>5617623</v>
      </c>
      <c r="G6" s="177">
        <v>5617623</v>
      </c>
      <c r="H6" s="178">
        <v>5617623</v>
      </c>
      <c r="I6" s="98"/>
    </row>
    <row r="7" spans="1:8" ht="22.5" customHeight="1">
      <c r="A7" s="184" t="s">
        <v>0</v>
      </c>
      <c r="B7" s="183"/>
      <c r="C7" s="183"/>
      <c r="D7" s="183"/>
      <c r="E7" s="189"/>
      <c r="F7" s="82">
        <v>5617073</v>
      </c>
      <c r="G7" s="82">
        <v>5617073</v>
      </c>
      <c r="H7" s="82">
        <v>5617073</v>
      </c>
    </row>
    <row r="8" spans="1:8" ht="22.5" customHeight="1">
      <c r="A8" s="192" t="s">
        <v>1</v>
      </c>
      <c r="B8" s="189"/>
      <c r="C8" s="189"/>
      <c r="D8" s="189"/>
      <c r="E8" s="189"/>
      <c r="F8" s="82">
        <v>550</v>
      </c>
      <c r="G8" s="82">
        <v>550</v>
      </c>
      <c r="H8" s="82">
        <v>550</v>
      </c>
    </row>
    <row r="9" spans="1:8" ht="22.5" customHeight="1">
      <c r="A9" s="99" t="s">
        <v>49</v>
      </c>
      <c r="B9" s="81"/>
      <c r="C9" s="81"/>
      <c r="D9" s="81"/>
      <c r="E9" s="81"/>
      <c r="F9" s="82">
        <v>5617623</v>
      </c>
      <c r="G9" s="82">
        <v>5617623</v>
      </c>
      <c r="H9" s="82">
        <v>5617623</v>
      </c>
    </row>
    <row r="10" spans="1:8" ht="22.5" customHeight="1">
      <c r="A10" s="182" t="s">
        <v>2</v>
      </c>
      <c r="B10" s="183"/>
      <c r="C10" s="183"/>
      <c r="D10" s="183"/>
      <c r="E10" s="193"/>
      <c r="F10" s="83">
        <v>5617073</v>
      </c>
      <c r="G10" s="83">
        <v>5617073</v>
      </c>
      <c r="H10" s="83">
        <v>5617073</v>
      </c>
    </row>
    <row r="11" spans="1:8" ht="22.5" customHeight="1">
      <c r="A11" s="192" t="s">
        <v>3</v>
      </c>
      <c r="B11" s="189"/>
      <c r="C11" s="189"/>
      <c r="D11" s="189"/>
      <c r="E11" s="189"/>
      <c r="F11" s="83">
        <v>550</v>
      </c>
      <c r="G11" s="83">
        <v>550</v>
      </c>
      <c r="H11" s="83">
        <v>550</v>
      </c>
    </row>
    <row r="12" spans="1:8" ht="22.5" customHeight="1">
      <c r="A12" s="182" t="s">
        <v>4</v>
      </c>
      <c r="B12" s="183"/>
      <c r="C12" s="183"/>
      <c r="D12" s="183"/>
      <c r="E12" s="183"/>
      <c r="F12" s="83">
        <f>+F6-F9</f>
        <v>0</v>
      </c>
      <c r="G12" s="83">
        <f>+G6-G9</f>
        <v>0</v>
      </c>
      <c r="H12" s="83">
        <f>+H6-H9</f>
        <v>0</v>
      </c>
    </row>
    <row r="13" spans="1:8" ht="25.5" customHeight="1">
      <c r="A13" s="179"/>
      <c r="B13" s="180"/>
      <c r="C13" s="180"/>
      <c r="D13" s="180"/>
      <c r="E13" s="180"/>
      <c r="F13" s="181"/>
      <c r="G13" s="181"/>
      <c r="H13" s="181"/>
    </row>
    <row r="14" spans="1:8" ht="27.75" customHeight="1">
      <c r="A14" s="74"/>
      <c r="B14" s="75"/>
      <c r="C14" s="75"/>
      <c r="D14" s="76"/>
      <c r="E14" s="77"/>
      <c r="F14" s="78" t="s">
        <v>98</v>
      </c>
      <c r="G14" s="78" t="s">
        <v>99</v>
      </c>
      <c r="H14" s="79" t="s">
        <v>100</v>
      </c>
    </row>
    <row r="15" spans="1:8" ht="22.5" customHeight="1">
      <c r="A15" s="185" t="s">
        <v>5</v>
      </c>
      <c r="B15" s="186"/>
      <c r="C15" s="186"/>
      <c r="D15" s="186"/>
      <c r="E15" s="187"/>
      <c r="F15" s="85">
        <v>0</v>
      </c>
      <c r="G15" s="85">
        <v>0</v>
      </c>
      <c r="H15" s="83">
        <v>0</v>
      </c>
    </row>
    <row r="16" spans="1:8" s="66" customFormat="1" ht="25.5" customHeight="1">
      <c r="A16" s="188"/>
      <c r="B16" s="180"/>
      <c r="C16" s="180"/>
      <c r="D16" s="180"/>
      <c r="E16" s="180"/>
      <c r="F16" s="181"/>
      <c r="G16" s="181"/>
      <c r="H16" s="181"/>
    </row>
    <row r="17" spans="1:8" s="66" customFormat="1" ht="27.75" customHeight="1">
      <c r="A17" s="74"/>
      <c r="B17" s="75"/>
      <c r="C17" s="75"/>
      <c r="D17" s="76"/>
      <c r="E17" s="77"/>
      <c r="F17" s="78" t="s">
        <v>98</v>
      </c>
      <c r="G17" s="78" t="s">
        <v>99</v>
      </c>
      <c r="H17" s="79" t="s">
        <v>100</v>
      </c>
    </row>
    <row r="18" spans="1:8" s="66" customFormat="1" ht="22.5" customHeight="1">
      <c r="A18" s="184" t="s">
        <v>6</v>
      </c>
      <c r="B18" s="183"/>
      <c r="C18" s="183"/>
      <c r="D18" s="183"/>
      <c r="E18" s="183"/>
      <c r="F18" s="82"/>
      <c r="G18" s="82"/>
      <c r="H18" s="82"/>
    </row>
    <row r="19" spans="1:8" s="66" customFormat="1" ht="37.5" customHeight="1">
      <c r="A19" s="184" t="s">
        <v>7</v>
      </c>
      <c r="B19" s="183"/>
      <c r="C19" s="183"/>
      <c r="D19" s="183"/>
      <c r="E19" s="183"/>
      <c r="F19" s="82"/>
      <c r="G19" s="82"/>
      <c r="H19" s="82"/>
    </row>
    <row r="20" spans="1:8" s="66" customFormat="1" ht="22.5" customHeight="1">
      <c r="A20" s="182" t="s">
        <v>8</v>
      </c>
      <c r="B20" s="183"/>
      <c r="C20" s="183"/>
      <c r="D20" s="183"/>
      <c r="E20" s="183"/>
      <c r="F20" s="82"/>
      <c r="G20" s="82"/>
      <c r="H20" s="82"/>
    </row>
    <row r="21" spans="1:8" s="66" customFormat="1" ht="15" customHeight="1">
      <c r="A21" s="86"/>
      <c r="B21" s="87"/>
      <c r="C21" s="84"/>
      <c r="D21" s="88"/>
      <c r="E21" s="87"/>
      <c r="F21" s="89"/>
      <c r="G21" s="89"/>
      <c r="H21" s="89"/>
    </row>
    <row r="22" spans="1:8" s="66" customFormat="1" ht="22.5" customHeight="1">
      <c r="A22" s="182" t="s">
        <v>9</v>
      </c>
      <c r="B22" s="183"/>
      <c r="C22" s="183"/>
      <c r="D22" s="183"/>
      <c r="E22" s="183"/>
      <c r="F22" s="82">
        <f>SUM(F12,F15,F20)</f>
        <v>0</v>
      </c>
      <c r="G22" s="82">
        <f>SUM(G12,G15,G20)</f>
        <v>0</v>
      </c>
      <c r="H22" s="82">
        <f>SUM(H12,H15,H20)</f>
        <v>0</v>
      </c>
    </row>
    <row r="23" spans="1:5" s="66" customFormat="1" ht="18" customHeight="1">
      <c r="A23" s="90"/>
      <c r="B23" s="73"/>
      <c r="C23" s="73"/>
      <c r="D23" s="73"/>
      <c r="E23" s="73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75" zoomScaleSheetLayoutView="75" workbookViewId="0" topLeftCell="A1">
      <selection activeCell="G42" sqref="G42"/>
    </sheetView>
  </sheetViews>
  <sheetFormatPr defaultColWidth="11.421875" defaultRowHeight="12.75"/>
  <cols>
    <col min="1" max="1" width="16.00390625" style="36" customWidth="1"/>
    <col min="2" max="2" width="22.7109375" style="36" customWidth="1"/>
    <col min="3" max="3" width="17.57421875" style="36" customWidth="1"/>
    <col min="4" max="4" width="17.57421875" style="67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79" t="s">
        <v>10</v>
      </c>
      <c r="B1" s="179"/>
      <c r="C1" s="179"/>
      <c r="D1" s="179"/>
      <c r="E1" s="179"/>
      <c r="F1" s="179"/>
      <c r="G1" s="179"/>
      <c r="H1" s="179"/>
    </row>
    <row r="2" spans="1:8" s="1" customFormat="1" ht="13.5" thickBot="1">
      <c r="A2" s="17"/>
      <c r="H2" s="18" t="s">
        <v>11</v>
      </c>
    </row>
    <row r="3" spans="1:8" s="1" customFormat="1" ht="26.25" thickBot="1">
      <c r="A3" s="162" t="s">
        <v>12</v>
      </c>
      <c r="B3" s="194">
        <v>2016</v>
      </c>
      <c r="C3" s="195"/>
      <c r="D3" s="195"/>
      <c r="E3" s="195"/>
      <c r="F3" s="195"/>
      <c r="G3" s="195"/>
      <c r="H3" s="196"/>
    </row>
    <row r="4" spans="1:8" s="1" customFormat="1" ht="77.25" thickBot="1">
      <c r="A4" s="96" t="s">
        <v>13</v>
      </c>
      <c r="B4" s="103" t="s">
        <v>14</v>
      </c>
      <c r="C4" s="126" t="s">
        <v>15</v>
      </c>
      <c r="D4" s="126" t="s">
        <v>16</v>
      </c>
      <c r="E4" s="126" t="s">
        <v>17</v>
      </c>
      <c r="F4" s="126" t="s">
        <v>18</v>
      </c>
      <c r="G4" s="126" t="s">
        <v>19</v>
      </c>
      <c r="H4" s="127" t="s">
        <v>20</v>
      </c>
    </row>
    <row r="5" spans="1:8" s="1" customFormat="1" ht="12.75">
      <c r="A5" s="3">
        <v>636</v>
      </c>
      <c r="B5" s="4"/>
      <c r="C5" s="5"/>
      <c r="D5" s="6"/>
      <c r="E5" s="7">
        <v>5029189</v>
      </c>
      <c r="F5" s="7"/>
      <c r="G5" s="8"/>
      <c r="H5" s="9"/>
    </row>
    <row r="6" spans="1:8" s="1" customFormat="1" ht="13.5" customHeight="1">
      <c r="A6" s="19">
        <v>641</v>
      </c>
      <c r="B6" s="20"/>
      <c r="C6" s="21"/>
      <c r="D6" s="21">
        <v>150</v>
      </c>
      <c r="E6" s="21"/>
      <c r="F6" s="21"/>
      <c r="G6" s="22"/>
      <c r="H6" s="23"/>
    </row>
    <row r="7" spans="1:8" s="1" customFormat="1" ht="15" customHeight="1">
      <c r="A7" s="19">
        <v>652</v>
      </c>
      <c r="B7" s="20"/>
      <c r="C7" s="21"/>
      <c r="D7" s="21">
        <v>152000</v>
      </c>
      <c r="E7" s="21"/>
      <c r="F7" s="21"/>
      <c r="G7" s="22"/>
      <c r="H7" s="23"/>
    </row>
    <row r="8" spans="1:8" s="1" customFormat="1" ht="12.75">
      <c r="A8" s="19">
        <v>661</v>
      </c>
      <c r="B8" s="20"/>
      <c r="C8" s="21">
        <v>2000</v>
      </c>
      <c r="D8" s="21"/>
      <c r="E8" s="21"/>
      <c r="F8" s="21"/>
      <c r="G8" s="22"/>
      <c r="H8" s="23"/>
    </row>
    <row r="9" spans="1:8" s="1" customFormat="1" ht="12.75">
      <c r="A9" s="19">
        <v>671</v>
      </c>
      <c r="B9" s="20">
        <v>411934</v>
      </c>
      <c r="C9" s="21"/>
      <c r="D9" s="21"/>
      <c r="E9" s="21"/>
      <c r="F9" s="21"/>
      <c r="G9" s="22"/>
      <c r="H9" s="23"/>
    </row>
    <row r="10" spans="1:8" s="1" customFormat="1" ht="12.75">
      <c r="A10" s="19">
        <v>638</v>
      </c>
      <c r="B10" s="20"/>
      <c r="C10" s="21"/>
      <c r="D10" s="21"/>
      <c r="E10" s="21"/>
      <c r="F10" s="21"/>
      <c r="G10" s="22"/>
      <c r="H10" s="23"/>
    </row>
    <row r="11" spans="1:8" s="1" customFormat="1" ht="12.75">
      <c r="A11" s="19">
        <v>683</v>
      </c>
      <c r="B11" s="20"/>
      <c r="C11" s="21"/>
      <c r="D11" s="21">
        <v>21800</v>
      </c>
      <c r="E11" s="21"/>
      <c r="F11" s="21"/>
      <c r="G11" s="22"/>
      <c r="H11" s="23"/>
    </row>
    <row r="12" spans="1:8" s="1" customFormat="1" ht="12.75">
      <c r="A12" s="19">
        <v>721</v>
      </c>
      <c r="B12" s="20"/>
      <c r="C12" s="21"/>
      <c r="D12" s="21"/>
      <c r="E12" s="21"/>
      <c r="F12" s="21"/>
      <c r="G12" s="22">
        <v>550</v>
      </c>
      <c r="H12" s="23"/>
    </row>
    <row r="13" spans="1:8" s="1" customFormat="1" ht="13.5" thickBot="1">
      <c r="A13" s="25"/>
      <c r="B13" s="26"/>
      <c r="C13" s="27"/>
      <c r="D13" s="27"/>
      <c r="E13" s="27"/>
      <c r="F13" s="27"/>
      <c r="G13" s="28"/>
      <c r="H13" s="29"/>
    </row>
    <row r="14" spans="1:8" s="1" customFormat="1" ht="30" customHeight="1" thickBot="1">
      <c r="A14" s="30" t="s">
        <v>21</v>
      </c>
      <c r="B14" s="31">
        <v>411934</v>
      </c>
      <c r="C14" s="32">
        <v>2000</v>
      </c>
      <c r="D14" s="33">
        <v>173950</v>
      </c>
      <c r="E14" s="32">
        <v>5029189</v>
      </c>
      <c r="F14" s="33">
        <f>+F6</f>
        <v>0</v>
      </c>
      <c r="G14" s="32">
        <v>0</v>
      </c>
      <c r="H14" s="34">
        <v>550</v>
      </c>
    </row>
    <row r="15" spans="1:8" s="1" customFormat="1" ht="28.5" customHeight="1" thickBot="1">
      <c r="A15" s="30" t="s">
        <v>22</v>
      </c>
      <c r="B15" s="199">
        <f>B14+C14+D14+E14+F14+G14+H14</f>
        <v>5617623</v>
      </c>
      <c r="C15" s="200"/>
      <c r="D15" s="200"/>
      <c r="E15" s="200"/>
      <c r="F15" s="200"/>
      <c r="G15" s="200"/>
      <c r="H15" s="201"/>
    </row>
    <row r="16" spans="1:8" ht="13.5" thickBot="1">
      <c r="A16" s="14"/>
      <c r="B16" s="14"/>
      <c r="C16" s="14"/>
      <c r="D16" s="15"/>
      <c r="E16" s="35"/>
      <c r="H16" s="18"/>
    </row>
    <row r="17" spans="1:8" ht="24" customHeight="1" thickBot="1">
      <c r="A17" s="161" t="s">
        <v>12</v>
      </c>
      <c r="B17" s="194" t="s">
        <v>66</v>
      </c>
      <c r="C17" s="195"/>
      <c r="D17" s="195"/>
      <c r="E17" s="195"/>
      <c r="F17" s="195"/>
      <c r="G17" s="195"/>
      <c r="H17" s="196"/>
    </row>
    <row r="18" spans="1:8" ht="77.25" thickBot="1">
      <c r="A18" s="97" t="s">
        <v>13</v>
      </c>
      <c r="B18" s="103" t="s">
        <v>14</v>
      </c>
      <c r="C18" s="126" t="s">
        <v>15</v>
      </c>
      <c r="D18" s="126" t="s">
        <v>16</v>
      </c>
      <c r="E18" s="126" t="s">
        <v>17</v>
      </c>
      <c r="F18" s="126" t="s">
        <v>18</v>
      </c>
      <c r="G18" s="126" t="s">
        <v>19</v>
      </c>
      <c r="H18" s="127" t="s">
        <v>20</v>
      </c>
    </row>
    <row r="19" spans="1:8" ht="12.75">
      <c r="A19" s="3">
        <v>63</v>
      </c>
      <c r="B19" s="4"/>
      <c r="C19" s="5"/>
      <c r="D19" s="6"/>
      <c r="E19" s="7">
        <v>5029189</v>
      </c>
      <c r="F19" s="7"/>
      <c r="G19" s="8"/>
      <c r="H19" s="9"/>
    </row>
    <row r="20" spans="1:8" ht="13.5" customHeight="1">
      <c r="A20" s="19">
        <v>64</v>
      </c>
      <c r="B20" s="20"/>
      <c r="C20" s="21"/>
      <c r="D20" s="21">
        <v>150</v>
      </c>
      <c r="E20" s="21"/>
      <c r="F20" s="21"/>
      <c r="G20" s="22"/>
      <c r="H20" s="23"/>
    </row>
    <row r="21" spans="1:8" ht="13.5" customHeight="1">
      <c r="A21" s="19">
        <v>65</v>
      </c>
      <c r="B21" s="20"/>
      <c r="C21" s="21"/>
      <c r="D21" s="21">
        <v>152000</v>
      </c>
      <c r="E21" s="21"/>
      <c r="F21" s="21"/>
      <c r="G21" s="22"/>
      <c r="H21" s="23"/>
    </row>
    <row r="22" spans="1:8" ht="12.75">
      <c r="A22" s="19">
        <v>66</v>
      </c>
      <c r="B22" s="20"/>
      <c r="C22" s="21">
        <v>2000</v>
      </c>
      <c r="D22" s="21"/>
      <c r="E22" s="21"/>
      <c r="F22" s="21"/>
      <c r="G22" s="22"/>
      <c r="H22" s="23"/>
    </row>
    <row r="23" spans="1:8" ht="12.75">
      <c r="A23" s="19">
        <v>67</v>
      </c>
      <c r="B23" s="20">
        <v>411934</v>
      </c>
      <c r="C23" s="21"/>
      <c r="D23" s="21"/>
      <c r="E23" s="21"/>
      <c r="F23" s="21"/>
      <c r="G23" s="22"/>
      <c r="H23" s="23"/>
    </row>
    <row r="24" spans="1:8" ht="12.75">
      <c r="A24" s="19">
        <v>68</v>
      </c>
      <c r="B24" s="20"/>
      <c r="C24" s="21"/>
      <c r="D24" s="21">
        <v>21800</v>
      </c>
      <c r="E24" s="21"/>
      <c r="F24" s="21"/>
      <c r="G24" s="22"/>
      <c r="H24" s="23"/>
    </row>
    <row r="25" spans="1:8" ht="12.75">
      <c r="A25" s="19">
        <v>72</v>
      </c>
      <c r="B25" s="20"/>
      <c r="C25" s="21"/>
      <c r="D25" s="21"/>
      <c r="E25" s="21"/>
      <c r="F25" s="21"/>
      <c r="G25" s="22">
        <v>550</v>
      </c>
      <c r="H25" s="23"/>
    </row>
    <row r="26" spans="1:8" ht="12.75">
      <c r="A26" s="24"/>
      <c r="B26" s="20"/>
      <c r="C26" s="21"/>
      <c r="D26" s="21"/>
      <c r="E26" s="21"/>
      <c r="F26" s="21"/>
      <c r="G26" s="22"/>
      <c r="H26" s="23"/>
    </row>
    <row r="27" spans="1:8" ht="13.5" thickBot="1">
      <c r="A27" s="25"/>
      <c r="B27" s="26"/>
      <c r="C27" s="27"/>
      <c r="D27" s="27"/>
      <c r="E27" s="27"/>
      <c r="F27" s="27"/>
      <c r="G27" s="28"/>
      <c r="H27" s="29"/>
    </row>
    <row r="28" spans="1:8" s="1" customFormat="1" ht="30" customHeight="1" thickBot="1">
      <c r="A28" s="30" t="s">
        <v>21</v>
      </c>
      <c r="B28" s="31">
        <v>411934</v>
      </c>
      <c r="C28" s="32">
        <v>2000</v>
      </c>
      <c r="D28" s="33">
        <v>173950</v>
      </c>
      <c r="E28" s="32">
        <v>5029189</v>
      </c>
      <c r="F28" s="33">
        <f>+F20</f>
        <v>0</v>
      </c>
      <c r="G28" s="32">
        <v>0</v>
      </c>
      <c r="H28" s="34">
        <v>550</v>
      </c>
    </row>
    <row r="29" spans="1:8" s="1" customFormat="1" ht="28.5" customHeight="1" thickBot="1">
      <c r="A29" s="30" t="s">
        <v>102</v>
      </c>
      <c r="B29" s="199">
        <f>B28+C28+D28+E28+F28+G28+H28</f>
        <v>5617623</v>
      </c>
      <c r="C29" s="200"/>
      <c r="D29" s="200"/>
      <c r="E29" s="200"/>
      <c r="F29" s="200"/>
      <c r="G29" s="200"/>
      <c r="H29" s="201"/>
    </row>
    <row r="30" spans="4:5" ht="13.5" thickBot="1">
      <c r="D30" s="37"/>
      <c r="E30" s="38"/>
    </row>
    <row r="31" spans="1:8" ht="26.25" thickBot="1">
      <c r="A31" s="161" t="s">
        <v>12</v>
      </c>
      <c r="B31" s="194" t="s">
        <v>101</v>
      </c>
      <c r="C31" s="195"/>
      <c r="D31" s="195"/>
      <c r="E31" s="195"/>
      <c r="F31" s="195"/>
      <c r="G31" s="195"/>
      <c r="H31" s="196"/>
    </row>
    <row r="32" spans="1:8" ht="77.25" thickBot="1">
      <c r="A32" s="97" t="s">
        <v>13</v>
      </c>
      <c r="B32" s="158" t="s">
        <v>14</v>
      </c>
      <c r="C32" s="159" t="s">
        <v>15</v>
      </c>
      <c r="D32" s="159" t="s">
        <v>16</v>
      </c>
      <c r="E32" s="159" t="s">
        <v>17</v>
      </c>
      <c r="F32" s="159" t="s">
        <v>18</v>
      </c>
      <c r="G32" s="159" t="s">
        <v>19</v>
      </c>
      <c r="H32" s="160" t="s">
        <v>20</v>
      </c>
    </row>
    <row r="33" spans="1:8" ht="14.25" customHeight="1">
      <c r="A33" s="3">
        <v>63</v>
      </c>
      <c r="B33" s="4"/>
      <c r="C33" s="5"/>
      <c r="D33" s="6"/>
      <c r="E33" s="7">
        <v>5029189</v>
      </c>
      <c r="F33" s="7"/>
      <c r="G33" s="8"/>
      <c r="H33" s="9"/>
    </row>
    <row r="34" spans="1:8" ht="15.75" customHeight="1">
      <c r="A34" s="19">
        <v>64</v>
      </c>
      <c r="B34" s="20"/>
      <c r="C34" s="21"/>
      <c r="D34" s="21">
        <v>150</v>
      </c>
      <c r="E34" s="21"/>
      <c r="F34" s="21"/>
      <c r="G34" s="22"/>
      <c r="H34" s="23"/>
    </row>
    <row r="35" spans="1:8" ht="15.75" customHeight="1">
      <c r="A35" s="19">
        <v>65</v>
      </c>
      <c r="B35" s="20"/>
      <c r="C35" s="21"/>
      <c r="D35" s="21">
        <v>152000</v>
      </c>
      <c r="E35" s="21"/>
      <c r="F35" s="21"/>
      <c r="G35" s="22"/>
      <c r="H35" s="23"/>
    </row>
    <row r="36" spans="1:8" ht="12.75">
      <c r="A36" s="19">
        <v>66</v>
      </c>
      <c r="B36" s="20"/>
      <c r="C36" s="21">
        <v>2000</v>
      </c>
      <c r="D36" s="21"/>
      <c r="E36" s="21"/>
      <c r="F36" s="21"/>
      <c r="G36" s="22"/>
      <c r="H36" s="23"/>
    </row>
    <row r="37" spans="1:8" ht="12.75">
      <c r="A37" s="19">
        <v>67</v>
      </c>
      <c r="B37" s="20">
        <v>411934</v>
      </c>
      <c r="C37" s="21"/>
      <c r="D37" s="21"/>
      <c r="E37" s="21"/>
      <c r="F37" s="21"/>
      <c r="G37" s="22"/>
      <c r="H37" s="23"/>
    </row>
    <row r="38" spans="1:8" ht="13.5" customHeight="1">
      <c r="A38" s="19">
        <v>68</v>
      </c>
      <c r="B38" s="20"/>
      <c r="C38" s="21"/>
      <c r="D38" s="21">
        <v>21800</v>
      </c>
      <c r="E38" s="21"/>
      <c r="F38" s="21"/>
      <c r="G38" s="22"/>
      <c r="H38" s="23"/>
    </row>
    <row r="39" spans="1:8" ht="13.5" customHeight="1">
      <c r="A39" s="19">
        <v>72</v>
      </c>
      <c r="B39" s="20"/>
      <c r="C39" s="21"/>
      <c r="D39" s="21"/>
      <c r="E39" s="21"/>
      <c r="F39" s="21"/>
      <c r="G39" s="22">
        <v>550</v>
      </c>
      <c r="H39" s="23"/>
    </row>
    <row r="40" spans="1:8" ht="13.5" customHeight="1">
      <c r="A40" s="24"/>
      <c r="B40" s="20"/>
      <c r="C40" s="21"/>
      <c r="D40" s="21"/>
      <c r="E40" s="21"/>
      <c r="F40" s="21"/>
      <c r="G40" s="22"/>
      <c r="H40" s="23"/>
    </row>
    <row r="41" spans="1:8" ht="13.5" thickBot="1">
      <c r="A41" s="25"/>
      <c r="B41" s="26"/>
      <c r="C41" s="27"/>
      <c r="D41" s="27"/>
      <c r="E41" s="27"/>
      <c r="F41" s="27"/>
      <c r="G41" s="28"/>
      <c r="H41" s="29"/>
    </row>
    <row r="42" spans="1:8" s="1" customFormat="1" ht="30" customHeight="1" thickBot="1">
      <c r="A42" s="30" t="s">
        <v>21</v>
      </c>
      <c r="B42" s="31">
        <v>411934</v>
      </c>
      <c r="C42" s="32">
        <v>2000</v>
      </c>
      <c r="D42" s="33">
        <v>173950</v>
      </c>
      <c r="E42" s="32">
        <v>5029189</v>
      </c>
      <c r="F42" s="33">
        <v>0</v>
      </c>
      <c r="G42" s="32">
        <v>550</v>
      </c>
      <c r="H42" s="34">
        <v>0</v>
      </c>
    </row>
    <row r="43" spans="1:8" s="1" customFormat="1" ht="28.5" customHeight="1" thickBot="1">
      <c r="A43" s="30" t="s">
        <v>103</v>
      </c>
      <c r="B43" s="199">
        <f>B42+C42+D42+E42+F42+G42+H42</f>
        <v>5617623</v>
      </c>
      <c r="C43" s="200"/>
      <c r="D43" s="200"/>
      <c r="E43" s="200"/>
      <c r="F43" s="200"/>
      <c r="G43" s="200"/>
      <c r="H43" s="201"/>
    </row>
    <row r="44" spans="3:5" ht="13.5" customHeight="1">
      <c r="C44" s="39"/>
      <c r="D44" s="37"/>
      <c r="E44" s="40"/>
    </row>
    <row r="45" spans="3:5" ht="13.5" customHeight="1">
      <c r="C45" s="39"/>
      <c r="D45" s="41"/>
      <c r="E45" s="42"/>
    </row>
    <row r="46" spans="4:5" ht="13.5" customHeight="1">
      <c r="D46" s="43"/>
      <c r="E46" s="44"/>
    </row>
    <row r="47" spans="4:5" ht="13.5" customHeight="1">
      <c r="D47" s="45"/>
      <c r="E47" s="46"/>
    </row>
    <row r="48" spans="4:5" ht="13.5" customHeight="1">
      <c r="D48" s="37"/>
      <c r="E48" s="38"/>
    </row>
    <row r="49" spans="3:5" ht="28.5" customHeight="1">
      <c r="C49" s="39"/>
      <c r="D49" s="37"/>
      <c r="E49" s="47"/>
    </row>
    <row r="50" spans="3:5" ht="13.5" customHeight="1">
      <c r="C50" s="39"/>
      <c r="D50" s="37"/>
      <c r="E50" s="42"/>
    </row>
    <row r="51" spans="4:5" ht="13.5" customHeight="1">
      <c r="D51" s="37"/>
      <c r="E51" s="38"/>
    </row>
    <row r="52" spans="4:5" ht="13.5" customHeight="1">
      <c r="D52" s="37"/>
      <c r="E52" s="46"/>
    </row>
    <row r="53" spans="4:5" ht="13.5" customHeight="1">
      <c r="D53" s="37"/>
      <c r="E53" s="38"/>
    </row>
    <row r="54" spans="4:5" ht="22.5" customHeight="1">
      <c r="D54" s="37"/>
      <c r="E54" s="48"/>
    </row>
    <row r="55" spans="4:5" ht="13.5" customHeight="1">
      <c r="D55" s="43"/>
      <c r="E55" s="44"/>
    </row>
    <row r="56" spans="2:5" ht="13.5" customHeight="1">
      <c r="B56" s="39"/>
      <c r="D56" s="43"/>
      <c r="E56" s="49"/>
    </row>
    <row r="57" spans="3:5" ht="13.5" customHeight="1">
      <c r="C57" s="39"/>
      <c r="D57" s="43"/>
      <c r="E57" s="50"/>
    </row>
    <row r="58" spans="3:5" ht="13.5" customHeight="1">
      <c r="C58" s="39"/>
      <c r="D58" s="45"/>
      <c r="E58" s="42"/>
    </row>
    <row r="59" spans="4:5" ht="13.5" customHeight="1">
      <c r="D59" s="37"/>
      <c r="E59" s="38"/>
    </row>
    <row r="60" spans="2:5" ht="13.5" customHeight="1">
      <c r="B60" s="39"/>
      <c r="D60" s="37"/>
      <c r="E60" s="40"/>
    </row>
    <row r="61" spans="3:5" ht="13.5" customHeight="1">
      <c r="C61" s="39"/>
      <c r="D61" s="37"/>
      <c r="E61" s="49"/>
    </row>
    <row r="62" spans="3:5" ht="13.5" customHeight="1">
      <c r="C62" s="39"/>
      <c r="D62" s="45"/>
      <c r="E62" s="42"/>
    </row>
    <row r="63" spans="4:5" ht="13.5" customHeight="1">
      <c r="D63" s="43"/>
      <c r="E63" s="38"/>
    </row>
    <row r="64" spans="3:5" ht="13.5" customHeight="1">
      <c r="C64" s="39"/>
      <c r="D64" s="43"/>
      <c r="E64" s="49"/>
    </row>
    <row r="65" spans="4:5" ht="22.5" customHeight="1">
      <c r="D65" s="45"/>
      <c r="E65" s="48"/>
    </row>
    <row r="66" spans="4:5" ht="13.5" customHeight="1">
      <c r="D66" s="37"/>
      <c r="E66" s="38"/>
    </row>
    <row r="67" spans="4:5" ht="13.5" customHeight="1">
      <c r="D67" s="45"/>
      <c r="E67" s="42"/>
    </row>
    <row r="68" spans="4:5" ht="13.5" customHeight="1">
      <c r="D68" s="37"/>
      <c r="E68" s="38"/>
    </row>
    <row r="69" spans="4:5" ht="13.5" customHeight="1">
      <c r="D69" s="37"/>
      <c r="E69" s="38"/>
    </row>
    <row r="70" spans="1:5" ht="13.5" customHeight="1">
      <c r="A70" s="39"/>
      <c r="D70" s="51"/>
      <c r="E70" s="49"/>
    </row>
    <row r="71" spans="2:5" ht="13.5" customHeight="1">
      <c r="B71" s="39"/>
      <c r="C71" s="39"/>
      <c r="D71" s="52"/>
      <c r="E71" s="49"/>
    </row>
    <row r="72" spans="2:5" ht="13.5" customHeight="1">
      <c r="B72" s="39"/>
      <c r="C72" s="39"/>
      <c r="D72" s="52"/>
      <c r="E72" s="40"/>
    </row>
    <row r="73" spans="2:5" ht="13.5" customHeight="1">
      <c r="B73" s="39"/>
      <c r="C73" s="39"/>
      <c r="D73" s="45"/>
      <c r="E73" s="46"/>
    </row>
    <row r="74" spans="4:5" ht="12.75">
      <c r="D74" s="37"/>
      <c r="E74" s="38"/>
    </row>
    <row r="75" spans="2:5" ht="12.75">
      <c r="B75" s="39"/>
      <c r="D75" s="37"/>
      <c r="E75" s="49"/>
    </row>
    <row r="76" spans="3:5" ht="12.75">
      <c r="C76" s="39"/>
      <c r="D76" s="37"/>
      <c r="E76" s="40"/>
    </row>
    <row r="77" spans="3:5" ht="12.75">
      <c r="C77" s="39"/>
      <c r="D77" s="45"/>
      <c r="E77" s="42"/>
    </row>
    <row r="78" spans="4:5" ht="12.75">
      <c r="D78" s="37"/>
      <c r="E78" s="38"/>
    </row>
    <row r="79" spans="4:5" ht="12.75">
      <c r="D79" s="37"/>
      <c r="E79" s="38"/>
    </row>
    <row r="80" spans="4:5" ht="12.75">
      <c r="D80" s="53"/>
      <c r="E80" s="54"/>
    </row>
    <row r="81" spans="4:5" ht="12.75">
      <c r="D81" s="37"/>
      <c r="E81" s="38"/>
    </row>
    <row r="82" spans="4:5" ht="12.75">
      <c r="D82" s="37"/>
      <c r="E82" s="38"/>
    </row>
    <row r="83" spans="4:5" ht="12.75">
      <c r="D83" s="37"/>
      <c r="E83" s="38"/>
    </row>
    <row r="84" spans="4:5" ht="12.75">
      <c r="D84" s="45"/>
      <c r="E84" s="42"/>
    </row>
    <row r="85" spans="4:5" ht="12.75">
      <c r="D85" s="37"/>
      <c r="E85" s="38"/>
    </row>
    <row r="86" spans="4:5" ht="12.75">
      <c r="D86" s="45"/>
      <c r="E86" s="42"/>
    </row>
    <row r="87" spans="4:5" ht="12.75">
      <c r="D87" s="37"/>
      <c r="E87" s="38"/>
    </row>
    <row r="88" spans="4:5" ht="12.75">
      <c r="D88" s="37"/>
      <c r="E88" s="38"/>
    </row>
    <row r="89" spans="4:5" ht="12.75">
      <c r="D89" s="37"/>
      <c r="E89" s="38"/>
    </row>
    <row r="90" spans="4:5" ht="12.75">
      <c r="D90" s="37"/>
      <c r="E90" s="38"/>
    </row>
    <row r="91" spans="1:5" ht="28.5" customHeight="1">
      <c r="A91" s="55"/>
      <c r="B91" s="55"/>
      <c r="C91" s="55"/>
      <c r="D91" s="56"/>
      <c r="E91" s="57"/>
    </row>
    <row r="92" spans="3:5" ht="12.75">
      <c r="C92" s="39"/>
      <c r="D92" s="37"/>
      <c r="E92" s="40"/>
    </row>
    <row r="93" spans="4:5" ht="12.75">
      <c r="D93" s="58"/>
      <c r="E93" s="59"/>
    </row>
    <row r="94" spans="4:5" ht="12.75">
      <c r="D94" s="37"/>
      <c r="E94" s="38"/>
    </row>
    <row r="95" spans="4:5" ht="12.75">
      <c r="D95" s="53"/>
      <c r="E95" s="54"/>
    </row>
    <row r="96" spans="4:5" ht="12.75">
      <c r="D96" s="53"/>
      <c r="E96" s="54"/>
    </row>
    <row r="97" spans="4:5" ht="12.75">
      <c r="D97" s="37"/>
      <c r="E97" s="38"/>
    </row>
    <row r="98" spans="4:5" ht="12.75">
      <c r="D98" s="45"/>
      <c r="E98" s="42"/>
    </row>
    <row r="99" spans="4:5" ht="12.75">
      <c r="D99" s="37"/>
      <c r="E99" s="38"/>
    </row>
    <row r="100" spans="4:5" ht="12.75">
      <c r="D100" s="37"/>
      <c r="E100" s="38"/>
    </row>
    <row r="101" spans="4:5" ht="12.75">
      <c r="D101" s="45"/>
      <c r="E101" s="42"/>
    </row>
    <row r="102" spans="4:5" ht="12.75">
      <c r="D102" s="37"/>
      <c r="E102" s="38"/>
    </row>
    <row r="103" spans="4:5" ht="12.75">
      <c r="D103" s="53"/>
      <c r="E103" s="54"/>
    </row>
    <row r="104" spans="4:5" ht="12.75">
      <c r="D104" s="45"/>
      <c r="E104" s="59"/>
    </row>
    <row r="105" spans="4:5" ht="12.75">
      <c r="D105" s="43"/>
      <c r="E105" s="54"/>
    </row>
    <row r="106" spans="4:5" ht="12.75">
      <c r="D106" s="45"/>
      <c r="E106" s="42"/>
    </row>
    <row r="107" spans="4:5" ht="12.75">
      <c r="D107" s="37"/>
      <c r="E107" s="38"/>
    </row>
    <row r="108" spans="3:5" ht="12.75">
      <c r="C108" s="39"/>
      <c r="D108" s="37"/>
      <c r="E108" s="40"/>
    </row>
    <row r="109" spans="4:5" ht="12.75">
      <c r="D109" s="43"/>
      <c r="E109" s="42"/>
    </row>
    <row r="110" spans="4:5" ht="12.75">
      <c r="D110" s="43"/>
      <c r="E110" s="54"/>
    </row>
    <row r="111" spans="3:5" ht="12.75">
      <c r="C111" s="39"/>
      <c r="D111" s="43"/>
      <c r="E111" s="60"/>
    </row>
    <row r="112" spans="3:5" ht="12.75">
      <c r="C112" s="39"/>
      <c r="D112" s="45"/>
      <c r="E112" s="46"/>
    </row>
    <row r="113" spans="4:5" ht="12.75">
      <c r="D113" s="37"/>
      <c r="E113" s="38"/>
    </row>
    <row r="114" spans="4:5" ht="12.75">
      <c r="D114" s="58"/>
      <c r="E114" s="61"/>
    </row>
    <row r="115" spans="4:5" ht="11.25" customHeight="1">
      <c r="D115" s="53"/>
      <c r="E115" s="54"/>
    </row>
    <row r="116" spans="2:5" ht="24" customHeight="1">
      <c r="B116" s="39"/>
      <c r="D116" s="53"/>
      <c r="E116" s="62"/>
    </row>
    <row r="117" spans="3:5" ht="15" customHeight="1">
      <c r="C117" s="39"/>
      <c r="D117" s="53"/>
      <c r="E117" s="62"/>
    </row>
    <row r="118" spans="4:5" ht="11.25" customHeight="1">
      <c r="D118" s="58"/>
      <c r="E118" s="59"/>
    </row>
    <row r="119" spans="4:5" ht="12.75">
      <c r="D119" s="53"/>
      <c r="E119" s="54"/>
    </row>
    <row r="120" spans="2:5" ht="13.5" customHeight="1">
      <c r="B120" s="39"/>
      <c r="D120" s="53"/>
      <c r="E120" s="63"/>
    </row>
    <row r="121" spans="3:5" ht="12.75" customHeight="1">
      <c r="C121" s="39"/>
      <c r="D121" s="53"/>
      <c r="E121" s="40"/>
    </row>
    <row r="122" spans="3:5" ht="12.75" customHeight="1">
      <c r="C122" s="39"/>
      <c r="D122" s="45"/>
      <c r="E122" s="46"/>
    </row>
    <row r="123" spans="4:5" ht="12.75">
      <c r="D123" s="37"/>
      <c r="E123" s="38"/>
    </row>
    <row r="124" spans="3:5" ht="12.75">
      <c r="C124" s="39"/>
      <c r="D124" s="37"/>
      <c r="E124" s="60"/>
    </row>
    <row r="125" spans="4:5" ht="12.75">
      <c r="D125" s="58"/>
      <c r="E125" s="59"/>
    </row>
    <row r="126" spans="4:5" ht="12.75">
      <c r="D126" s="53"/>
      <c r="E126" s="54"/>
    </row>
    <row r="127" spans="4:5" ht="12.75">
      <c r="D127" s="37"/>
      <c r="E127" s="38"/>
    </row>
    <row r="128" spans="1:5" ht="19.5" customHeight="1">
      <c r="A128" s="64"/>
      <c r="B128" s="14"/>
      <c r="C128" s="14"/>
      <c r="D128" s="14"/>
      <c r="E128" s="49"/>
    </row>
    <row r="129" spans="1:5" ht="15" customHeight="1">
      <c r="A129" s="39"/>
      <c r="D129" s="51"/>
      <c r="E129" s="49"/>
    </row>
    <row r="130" spans="1:5" ht="12.75">
      <c r="A130" s="39"/>
      <c r="B130" s="39"/>
      <c r="D130" s="51"/>
      <c r="E130" s="40"/>
    </row>
    <row r="131" spans="3:5" ht="12.75">
      <c r="C131" s="39"/>
      <c r="D131" s="37"/>
      <c r="E131" s="49"/>
    </row>
    <row r="132" spans="4:5" ht="12.75">
      <c r="D132" s="41"/>
      <c r="E132" s="42"/>
    </row>
    <row r="133" spans="2:5" ht="12.75">
      <c r="B133" s="39"/>
      <c r="D133" s="37"/>
      <c r="E133" s="40"/>
    </row>
    <row r="134" spans="3:5" ht="12.75">
      <c r="C134" s="39"/>
      <c r="D134" s="37"/>
      <c r="E134" s="40"/>
    </row>
    <row r="135" spans="4:5" ht="12.75">
      <c r="D135" s="45"/>
      <c r="E135" s="46"/>
    </row>
    <row r="136" spans="3:5" ht="22.5" customHeight="1">
      <c r="C136" s="39"/>
      <c r="D136" s="37"/>
      <c r="E136" s="47"/>
    </row>
    <row r="137" spans="4:5" ht="12.75">
      <c r="D137" s="37"/>
      <c r="E137" s="46"/>
    </row>
    <row r="138" spans="2:5" ht="12.75">
      <c r="B138" s="39"/>
      <c r="D138" s="43"/>
      <c r="E138" s="49"/>
    </row>
    <row r="139" spans="3:5" ht="12.75">
      <c r="C139" s="39"/>
      <c r="D139" s="43"/>
      <c r="E139" s="50"/>
    </row>
    <row r="140" spans="4:5" ht="12.75">
      <c r="D140" s="45"/>
      <c r="E140" s="42"/>
    </row>
    <row r="141" spans="1:5" ht="13.5" customHeight="1">
      <c r="A141" s="39"/>
      <c r="D141" s="51"/>
      <c r="E141" s="49"/>
    </row>
    <row r="142" spans="2:5" ht="13.5" customHeight="1">
      <c r="B142" s="39"/>
      <c r="D142" s="37"/>
      <c r="E142" s="49"/>
    </row>
    <row r="143" spans="3:5" ht="13.5" customHeight="1">
      <c r="C143" s="39"/>
      <c r="D143" s="37"/>
      <c r="E143" s="40"/>
    </row>
    <row r="144" spans="3:5" ht="12.75">
      <c r="C144" s="39"/>
      <c r="D144" s="45"/>
      <c r="E144" s="42"/>
    </row>
    <row r="145" spans="3:5" ht="12.75">
      <c r="C145" s="39"/>
      <c r="D145" s="37"/>
      <c r="E145" s="40"/>
    </row>
    <row r="146" spans="4:5" ht="12.75">
      <c r="D146" s="58"/>
      <c r="E146" s="59"/>
    </row>
    <row r="147" spans="3:5" ht="12.75">
      <c r="C147" s="39"/>
      <c r="D147" s="43"/>
      <c r="E147" s="60"/>
    </row>
    <row r="148" spans="3:5" ht="12.75">
      <c r="C148" s="39"/>
      <c r="D148" s="45"/>
      <c r="E148" s="46"/>
    </row>
    <row r="149" spans="4:5" ht="12.75">
      <c r="D149" s="58"/>
      <c r="E149" s="65"/>
    </row>
    <row r="150" spans="2:5" ht="12.75">
      <c r="B150" s="39"/>
      <c r="D150" s="53"/>
      <c r="E150" s="63"/>
    </row>
    <row r="151" spans="3:5" ht="12.75">
      <c r="C151" s="39"/>
      <c r="D151" s="53"/>
      <c r="E151" s="40"/>
    </row>
    <row r="152" spans="3:5" ht="12.75">
      <c r="C152" s="39"/>
      <c r="D152" s="45"/>
      <c r="E152" s="46"/>
    </row>
    <row r="153" spans="3:5" ht="12.75">
      <c r="C153" s="39"/>
      <c r="D153" s="45"/>
      <c r="E153" s="46"/>
    </row>
    <row r="154" spans="4:5" ht="12.75">
      <c r="D154" s="37"/>
      <c r="E154" s="38"/>
    </row>
    <row r="155" spans="1:5" s="66" customFormat="1" ht="18" customHeight="1">
      <c r="A155" s="197"/>
      <c r="B155" s="198"/>
      <c r="C155" s="198"/>
      <c r="D155" s="198"/>
      <c r="E155" s="198"/>
    </row>
    <row r="156" spans="1:5" ht="28.5" customHeight="1">
      <c r="A156" s="55"/>
      <c r="B156" s="55"/>
      <c r="C156" s="55"/>
      <c r="D156" s="56"/>
      <c r="E156" s="57"/>
    </row>
    <row r="158" spans="1:5" ht="15.75">
      <c r="A158" s="68"/>
      <c r="B158" s="39"/>
      <c r="C158" s="39"/>
      <c r="D158" s="69"/>
      <c r="E158" s="13"/>
    </row>
    <row r="159" spans="1:5" ht="12.75">
      <c r="A159" s="39"/>
      <c r="B159" s="39"/>
      <c r="C159" s="39"/>
      <c r="D159" s="69"/>
      <c r="E159" s="13"/>
    </row>
    <row r="160" spans="1:5" ht="17.25" customHeight="1">
      <c r="A160" s="39"/>
      <c r="B160" s="39"/>
      <c r="C160" s="39"/>
      <c r="D160" s="69"/>
      <c r="E160" s="13"/>
    </row>
    <row r="161" spans="1:5" ht="13.5" customHeight="1">
      <c r="A161" s="39"/>
      <c r="B161" s="39"/>
      <c r="C161" s="39"/>
      <c r="D161" s="69"/>
      <c r="E161" s="13"/>
    </row>
    <row r="162" spans="1:5" ht="12.75">
      <c r="A162" s="39"/>
      <c r="B162" s="39"/>
      <c r="C162" s="39"/>
      <c r="D162" s="69"/>
      <c r="E162" s="13"/>
    </row>
    <row r="163" spans="1:3" ht="12.75">
      <c r="A163" s="39"/>
      <c r="B163" s="39"/>
      <c r="C163" s="39"/>
    </row>
    <row r="164" spans="1:5" ht="12.75">
      <c r="A164" s="39"/>
      <c r="B164" s="39"/>
      <c r="C164" s="39"/>
      <c r="D164" s="69"/>
      <c r="E164" s="13"/>
    </row>
    <row r="165" spans="1:5" ht="12.75">
      <c r="A165" s="39"/>
      <c r="B165" s="39"/>
      <c r="C165" s="39"/>
      <c r="D165" s="69"/>
      <c r="E165" s="70"/>
    </row>
    <row r="166" spans="1:5" ht="12.75">
      <c r="A166" s="39"/>
      <c r="B166" s="39"/>
      <c r="C166" s="39"/>
      <c r="D166" s="69"/>
      <c r="E166" s="13"/>
    </row>
    <row r="167" spans="1:5" ht="22.5" customHeight="1">
      <c r="A167" s="39"/>
      <c r="B167" s="39"/>
      <c r="C167" s="39"/>
      <c r="D167" s="69"/>
      <c r="E167" s="47"/>
    </row>
    <row r="168" spans="4:5" ht="22.5" customHeight="1">
      <c r="D168" s="45"/>
      <c r="E168" s="48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6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5"/>
  <sheetViews>
    <sheetView view="pageBreakPreview" zoomScale="110" zoomScaleSheetLayoutView="110" zoomScalePageLayoutView="0" workbookViewId="0" topLeftCell="C1">
      <selection activeCell="L12" sqref="L12"/>
    </sheetView>
  </sheetViews>
  <sheetFormatPr defaultColWidth="11.421875" defaultRowHeight="12.75"/>
  <cols>
    <col min="1" max="1" width="8.140625" style="93" customWidth="1"/>
    <col min="2" max="2" width="11.421875" style="93" bestFit="1" customWidth="1"/>
    <col min="3" max="3" width="49.28125" style="94" customWidth="1"/>
    <col min="4" max="4" width="19.140625" style="2" hidden="1" customWidth="1"/>
    <col min="5" max="5" width="14.57421875" style="2" customWidth="1"/>
    <col min="6" max="6" width="14.140625" style="2" customWidth="1"/>
    <col min="7" max="7" width="14.28125" style="2" customWidth="1"/>
    <col min="8" max="8" width="15.140625" style="2" customWidth="1"/>
    <col min="9" max="9" width="14.421875" style="2" customWidth="1"/>
    <col min="10" max="10" width="13.8515625" style="2" customWidth="1"/>
    <col min="11" max="11" width="16.140625" style="2" customWidth="1"/>
    <col min="12" max="12" width="14.8515625" style="2" customWidth="1"/>
    <col min="13" max="13" width="17.57421875" style="2" customWidth="1"/>
    <col min="14" max="14" width="15.8515625" style="2" customWidth="1"/>
    <col min="15" max="16384" width="11.421875" style="10" customWidth="1"/>
  </cols>
  <sheetData>
    <row r="1" spans="1:14" ht="24" customHeight="1">
      <c r="A1" s="163"/>
      <c r="B1" s="202" t="s">
        <v>23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14" s="13" customFormat="1" ht="78" customHeight="1">
      <c r="A2" s="11"/>
      <c r="B2" s="11" t="s">
        <v>24</v>
      </c>
      <c r="C2" s="11" t="s">
        <v>25</v>
      </c>
      <c r="D2" s="12" t="s">
        <v>60</v>
      </c>
      <c r="E2" s="203" t="s">
        <v>14</v>
      </c>
      <c r="F2" s="204"/>
      <c r="G2" s="95" t="s">
        <v>15</v>
      </c>
      <c r="H2" s="95" t="s">
        <v>16</v>
      </c>
      <c r="I2" s="95" t="s">
        <v>17</v>
      </c>
      <c r="J2" s="95" t="s">
        <v>26</v>
      </c>
      <c r="K2" s="95" t="s">
        <v>19</v>
      </c>
      <c r="L2" s="95" t="s">
        <v>20</v>
      </c>
      <c r="M2" s="12" t="s">
        <v>61</v>
      </c>
      <c r="N2" s="12" t="s">
        <v>97</v>
      </c>
    </row>
    <row r="3" spans="1:14" ht="28.5" customHeight="1">
      <c r="A3" s="100" t="s">
        <v>104</v>
      </c>
      <c r="B3" s="100"/>
      <c r="C3" s="101"/>
      <c r="D3" s="102"/>
      <c r="E3" s="157" t="s">
        <v>55</v>
      </c>
      <c r="F3" s="157" t="s">
        <v>56</v>
      </c>
      <c r="G3" s="102"/>
      <c r="H3" s="102"/>
      <c r="I3" s="102"/>
      <c r="J3" s="102"/>
      <c r="K3" s="102"/>
      <c r="L3" s="102"/>
      <c r="M3" s="102"/>
      <c r="N3" s="102"/>
    </row>
    <row r="4" spans="1:14" s="13" customFormat="1" ht="21" customHeight="1">
      <c r="A4" s="104"/>
      <c r="B4" s="104"/>
      <c r="C4" s="125" t="s">
        <v>105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6"/>
    </row>
    <row r="5" spans="1:14" ht="14.25" customHeight="1">
      <c r="A5" s="122"/>
      <c r="B5" s="122">
        <v>4</v>
      </c>
      <c r="C5" s="153" t="s">
        <v>63</v>
      </c>
      <c r="D5" s="119"/>
      <c r="E5" s="168">
        <f aca="true" t="shared" si="0" ref="E5:N5">E6</f>
        <v>370724</v>
      </c>
      <c r="F5" s="168">
        <f t="shared" si="0"/>
        <v>41210</v>
      </c>
      <c r="G5" s="168">
        <f t="shared" si="0"/>
        <v>2000</v>
      </c>
      <c r="H5" s="168">
        <f t="shared" si="0"/>
        <v>173950</v>
      </c>
      <c r="I5" s="168">
        <f t="shared" si="0"/>
        <v>5029189</v>
      </c>
      <c r="J5" s="120">
        <f t="shared" si="0"/>
        <v>0</v>
      </c>
      <c r="K5" s="120">
        <f t="shared" si="0"/>
        <v>550</v>
      </c>
      <c r="L5" s="120">
        <f t="shared" si="0"/>
        <v>0</v>
      </c>
      <c r="M5" s="168">
        <f t="shared" si="0"/>
        <v>5617623</v>
      </c>
      <c r="N5" s="168">
        <f t="shared" si="0"/>
        <v>5617623</v>
      </c>
    </row>
    <row r="6" spans="1:14" ht="15.75" customHeight="1">
      <c r="A6" s="123"/>
      <c r="B6" s="123">
        <v>401</v>
      </c>
      <c r="C6" s="154" t="s">
        <v>62</v>
      </c>
      <c r="D6" s="119"/>
      <c r="E6" s="168">
        <f>E7</f>
        <v>370724</v>
      </c>
      <c r="F6" s="168">
        <f aca="true" t="shared" si="1" ref="F6:N6">F7</f>
        <v>41210</v>
      </c>
      <c r="G6" s="168">
        <f t="shared" si="1"/>
        <v>2000</v>
      </c>
      <c r="H6" s="168">
        <f t="shared" si="1"/>
        <v>173950</v>
      </c>
      <c r="I6" s="168">
        <f t="shared" si="1"/>
        <v>5029189</v>
      </c>
      <c r="J6" s="120">
        <f t="shared" si="1"/>
        <v>0</v>
      </c>
      <c r="K6" s="120">
        <f t="shared" si="1"/>
        <v>550</v>
      </c>
      <c r="L6" s="120">
        <f t="shared" si="1"/>
        <v>0</v>
      </c>
      <c r="M6" s="168">
        <f t="shared" si="1"/>
        <v>5617623</v>
      </c>
      <c r="N6" s="168">
        <f t="shared" si="1"/>
        <v>5617623</v>
      </c>
    </row>
    <row r="7" spans="1:14" s="13" customFormat="1" ht="23.25" customHeight="1">
      <c r="A7" s="155"/>
      <c r="B7" s="155" t="s">
        <v>51</v>
      </c>
      <c r="C7" s="156" t="s">
        <v>64</v>
      </c>
      <c r="D7" s="120"/>
      <c r="E7" s="168">
        <f aca="true" t="shared" si="2" ref="E7:N7">E8+E38+E48</f>
        <v>370724</v>
      </c>
      <c r="F7" s="168">
        <f t="shared" si="2"/>
        <v>41210</v>
      </c>
      <c r="G7" s="168">
        <f t="shared" si="2"/>
        <v>2000</v>
      </c>
      <c r="H7" s="168">
        <f t="shared" si="2"/>
        <v>173950</v>
      </c>
      <c r="I7" s="168">
        <f t="shared" si="2"/>
        <v>5029189</v>
      </c>
      <c r="J7" s="120">
        <f t="shared" si="2"/>
        <v>0</v>
      </c>
      <c r="K7" s="120">
        <f t="shared" si="2"/>
        <v>550</v>
      </c>
      <c r="L7" s="120">
        <f t="shared" si="2"/>
        <v>0</v>
      </c>
      <c r="M7" s="168">
        <f t="shared" si="2"/>
        <v>5617623</v>
      </c>
      <c r="N7" s="168">
        <f t="shared" si="2"/>
        <v>5617623</v>
      </c>
    </row>
    <row r="8" spans="1:14" s="13" customFormat="1" ht="19.5" customHeight="1">
      <c r="A8" s="128"/>
      <c r="B8" s="128" t="s">
        <v>57</v>
      </c>
      <c r="C8" s="129" t="s">
        <v>65</v>
      </c>
      <c r="D8" s="130"/>
      <c r="E8" s="167">
        <f aca="true" t="shared" si="3" ref="E8:N8">E9</f>
        <v>370724</v>
      </c>
      <c r="F8" s="172">
        <f t="shared" si="3"/>
        <v>41210</v>
      </c>
      <c r="G8" s="172">
        <f t="shared" si="3"/>
        <v>2000</v>
      </c>
      <c r="H8" s="172">
        <f t="shared" si="3"/>
        <v>173950</v>
      </c>
      <c r="I8" s="172">
        <f t="shared" si="3"/>
        <v>5024189</v>
      </c>
      <c r="J8" s="130">
        <f t="shared" si="3"/>
        <v>0</v>
      </c>
      <c r="K8" s="130">
        <f t="shared" si="3"/>
        <v>550</v>
      </c>
      <c r="L8" s="130">
        <f t="shared" si="3"/>
        <v>0</v>
      </c>
      <c r="M8" s="172">
        <f t="shared" si="3"/>
        <v>5612623</v>
      </c>
      <c r="N8" s="172">
        <f t="shared" si="3"/>
        <v>5612623</v>
      </c>
    </row>
    <row r="9" spans="1:14" s="13" customFormat="1" ht="14.25" customHeight="1">
      <c r="A9" s="132"/>
      <c r="B9" s="132">
        <v>3</v>
      </c>
      <c r="C9" s="133" t="s">
        <v>27</v>
      </c>
      <c r="D9" s="134"/>
      <c r="E9" s="166">
        <f>E10+E14+E20+E23+E26+E28+E30+E34</f>
        <v>370724</v>
      </c>
      <c r="F9" s="173">
        <f>F10+F14+F20+F23+F26+F28+F30</f>
        <v>41210</v>
      </c>
      <c r="G9" s="173">
        <f aca="true" t="shared" si="4" ref="G9:N9">G10+G14+G20+G23+G26+G28+G30</f>
        <v>2000</v>
      </c>
      <c r="H9" s="173">
        <f t="shared" si="4"/>
        <v>173950</v>
      </c>
      <c r="I9" s="173">
        <f t="shared" si="4"/>
        <v>5024189</v>
      </c>
      <c r="J9" s="134">
        <f t="shared" si="4"/>
        <v>0</v>
      </c>
      <c r="K9" s="134">
        <f t="shared" si="4"/>
        <v>550</v>
      </c>
      <c r="L9" s="134">
        <f t="shared" si="4"/>
        <v>0</v>
      </c>
      <c r="M9" s="173">
        <f t="shared" si="4"/>
        <v>5612623</v>
      </c>
      <c r="N9" s="173">
        <f t="shared" si="4"/>
        <v>5612623</v>
      </c>
    </row>
    <row r="10" spans="1:14" s="13" customFormat="1" ht="16.5" customHeight="1">
      <c r="A10" s="111"/>
      <c r="B10" s="111">
        <v>31</v>
      </c>
      <c r="C10" s="112" t="s">
        <v>28</v>
      </c>
      <c r="D10" s="109">
        <f>D11+D12+D13</f>
        <v>0</v>
      </c>
      <c r="E10" s="109">
        <f>E11+E12+E13</f>
        <v>0</v>
      </c>
      <c r="F10" s="169">
        <f aca="true" t="shared" si="5" ref="F10:L10">F11+F12+F13</f>
        <v>41210</v>
      </c>
      <c r="G10" s="169">
        <f t="shared" si="5"/>
        <v>0</v>
      </c>
      <c r="H10" s="169">
        <f t="shared" si="5"/>
        <v>0</v>
      </c>
      <c r="I10" s="169">
        <f t="shared" si="5"/>
        <v>4489189</v>
      </c>
      <c r="J10" s="109">
        <f t="shared" si="5"/>
        <v>0</v>
      </c>
      <c r="K10" s="109">
        <f t="shared" si="5"/>
        <v>0</v>
      </c>
      <c r="L10" s="109">
        <f t="shared" si="5"/>
        <v>0</v>
      </c>
      <c r="M10" s="169">
        <v>4530399</v>
      </c>
      <c r="N10" s="169">
        <v>4530399</v>
      </c>
    </row>
    <row r="11" spans="1:14" ht="12.75">
      <c r="A11" s="113"/>
      <c r="B11" s="113">
        <v>311</v>
      </c>
      <c r="C11" s="114" t="s">
        <v>29</v>
      </c>
      <c r="D11" s="107"/>
      <c r="E11" s="107"/>
      <c r="F11" s="170">
        <v>37950</v>
      </c>
      <c r="G11" s="170"/>
      <c r="H11" s="170"/>
      <c r="I11" s="170">
        <v>3830000</v>
      </c>
      <c r="J11" s="107"/>
      <c r="K11" s="107"/>
      <c r="L11" s="107"/>
      <c r="M11" s="170"/>
      <c r="N11" s="174"/>
    </row>
    <row r="12" spans="1:14" ht="12.75">
      <c r="A12" s="113"/>
      <c r="B12" s="113">
        <v>312</v>
      </c>
      <c r="C12" s="114" t="s">
        <v>30</v>
      </c>
      <c r="D12" s="107"/>
      <c r="E12" s="107"/>
      <c r="F12" s="170"/>
      <c r="G12" s="170"/>
      <c r="H12" s="170"/>
      <c r="I12" s="170">
        <v>56000</v>
      </c>
      <c r="J12" s="107"/>
      <c r="K12" s="107"/>
      <c r="L12" s="107"/>
      <c r="M12" s="170"/>
      <c r="N12" s="174"/>
    </row>
    <row r="13" spans="1:14" ht="12.75">
      <c r="A13" s="113"/>
      <c r="B13" s="113">
        <v>313</v>
      </c>
      <c r="C13" s="114" t="s">
        <v>31</v>
      </c>
      <c r="D13" s="107"/>
      <c r="E13" s="107"/>
      <c r="F13" s="171">
        <v>3260</v>
      </c>
      <c r="G13" s="170"/>
      <c r="H13" s="170"/>
      <c r="I13" s="170">
        <v>603189</v>
      </c>
      <c r="J13" s="107"/>
      <c r="K13" s="107"/>
      <c r="L13" s="107"/>
      <c r="M13" s="170"/>
      <c r="N13" s="174"/>
    </row>
    <row r="14" spans="1:14" s="13" customFormat="1" ht="12.75">
      <c r="A14" s="111"/>
      <c r="B14" s="111">
        <v>32</v>
      </c>
      <c r="C14" s="112" t="s">
        <v>32</v>
      </c>
      <c r="D14" s="109"/>
      <c r="E14" s="169">
        <f aca="true" t="shared" si="6" ref="E14:L14">E15+E16+E17+E18+E19</f>
        <v>367724</v>
      </c>
      <c r="F14" s="109">
        <f t="shared" si="6"/>
        <v>0</v>
      </c>
      <c r="G14" s="169">
        <f t="shared" si="6"/>
        <v>2000</v>
      </c>
      <c r="H14" s="169">
        <f t="shared" si="6"/>
        <v>173800</v>
      </c>
      <c r="I14" s="169">
        <f t="shared" si="6"/>
        <v>535000</v>
      </c>
      <c r="J14" s="109">
        <f t="shared" si="6"/>
        <v>0</v>
      </c>
      <c r="K14" s="109">
        <f t="shared" si="6"/>
        <v>550</v>
      </c>
      <c r="L14" s="109">
        <f t="shared" si="6"/>
        <v>0</v>
      </c>
      <c r="M14" s="169">
        <v>1079074</v>
      </c>
      <c r="N14" s="169">
        <v>1079074</v>
      </c>
    </row>
    <row r="15" spans="1:14" ht="12.75">
      <c r="A15" s="113"/>
      <c r="B15" s="113">
        <v>321</v>
      </c>
      <c r="C15" s="114" t="s">
        <v>33</v>
      </c>
      <c r="D15" s="107"/>
      <c r="E15" s="164">
        <v>10000</v>
      </c>
      <c r="F15" s="170">
        <v>0</v>
      </c>
      <c r="G15" s="170">
        <v>1140</v>
      </c>
      <c r="H15" s="170"/>
      <c r="I15" s="170">
        <v>485000</v>
      </c>
      <c r="J15" s="107"/>
      <c r="K15" s="107"/>
      <c r="L15" s="107"/>
      <c r="M15" s="170"/>
      <c r="N15" s="174"/>
    </row>
    <row r="16" spans="1:14" ht="12.75">
      <c r="A16" s="113"/>
      <c r="B16" s="113">
        <v>322</v>
      </c>
      <c r="C16" s="114" t="s">
        <v>34</v>
      </c>
      <c r="D16" s="107"/>
      <c r="E16" s="164">
        <v>235000</v>
      </c>
      <c r="F16" s="107">
        <v>0</v>
      </c>
      <c r="G16" s="170">
        <v>860</v>
      </c>
      <c r="H16" s="170">
        <v>136300</v>
      </c>
      <c r="I16" s="170">
        <v>50000</v>
      </c>
      <c r="J16" s="107"/>
      <c r="K16" s="107"/>
      <c r="L16" s="107"/>
      <c r="M16" s="170"/>
      <c r="N16" s="174"/>
    </row>
    <row r="17" spans="1:14" ht="12.75">
      <c r="A17" s="113"/>
      <c r="B17" s="113">
        <v>323</v>
      </c>
      <c r="C17" s="114" t="s">
        <v>35</v>
      </c>
      <c r="D17" s="107"/>
      <c r="E17" s="164">
        <v>112724</v>
      </c>
      <c r="F17" s="107">
        <v>0</v>
      </c>
      <c r="G17" s="107"/>
      <c r="H17" s="170">
        <v>4000</v>
      </c>
      <c r="I17" s="107"/>
      <c r="J17" s="107"/>
      <c r="K17" s="107">
        <v>550</v>
      </c>
      <c r="L17" s="107"/>
      <c r="M17" s="170"/>
      <c r="N17" s="174"/>
    </row>
    <row r="18" spans="1:14" ht="12.75">
      <c r="A18" s="113"/>
      <c r="B18" s="113">
        <v>324</v>
      </c>
      <c r="C18" s="114" t="s">
        <v>69</v>
      </c>
      <c r="D18" s="107"/>
      <c r="E18" s="107"/>
      <c r="F18" s="107"/>
      <c r="G18" s="107"/>
      <c r="H18" s="170"/>
      <c r="I18" s="107"/>
      <c r="J18" s="107"/>
      <c r="K18" s="107"/>
      <c r="L18" s="107"/>
      <c r="M18" s="170"/>
      <c r="N18" s="174"/>
    </row>
    <row r="19" spans="1:14" ht="12.75">
      <c r="A19" s="113"/>
      <c r="B19" s="113">
        <v>329</v>
      </c>
      <c r="C19" s="114" t="s">
        <v>36</v>
      </c>
      <c r="D19" s="107"/>
      <c r="E19" s="164">
        <v>10000</v>
      </c>
      <c r="F19" s="107">
        <v>0</v>
      </c>
      <c r="G19" s="107"/>
      <c r="H19" s="170">
        <v>33500</v>
      </c>
      <c r="I19" s="107"/>
      <c r="J19" s="107"/>
      <c r="K19" s="107"/>
      <c r="L19" s="107"/>
      <c r="M19" s="170"/>
      <c r="N19" s="174"/>
    </row>
    <row r="20" spans="1:14" s="13" customFormat="1" ht="12.75">
      <c r="A20" s="111"/>
      <c r="B20" s="111">
        <v>34</v>
      </c>
      <c r="C20" s="112" t="s">
        <v>37</v>
      </c>
      <c r="D20" s="109"/>
      <c r="E20" s="165">
        <f aca="true" t="shared" si="7" ref="E20:L20">E21+E22</f>
        <v>3000</v>
      </c>
      <c r="F20" s="109">
        <f t="shared" si="7"/>
        <v>0</v>
      </c>
      <c r="G20" s="109">
        <f t="shared" si="7"/>
        <v>0</v>
      </c>
      <c r="H20" s="169">
        <f t="shared" si="7"/>
        <v>150</v>
      </c>
      <c r="I20" s="109">
        <f t="shared" si="7"/>
        <v>0</v>
      </c>
      <c r="J20" s="109">
        <f t="shared" si="7"/>
        <v>0</v>
      </c>
      <c r="K20" s="109">
        <f t="shared" si="7"/>
        <v>0</v>
      </c>
      <c r="L20" s="109">
        <f t="shared" si="7"/>
        <v>0</v>
      </c>
      <c r="M20" s="169">
        <v>3150</v>
      </c>
      <c r="N20" s="169">
        <v>3150</v>
      </c>
    </row>
    <row r="21" spans="1:14" s="13" customFormat="1" ht="12.75">
      <c r="A21" s="113"/>
      <c r="B21" s="113">
        <v>342</v>
      </c>
      <c r="C21" s="114" t="s">
        <v>70</v>
      </c>
      <c r="D21" s="109"/>
      <c r="E21" s="109"/>
      <c r="F21" s="109"/>
      <c r="G21" s="109"/>
      <c r="H21" s="169"/>
      <c r="I21" s="109"/>
      <c r="J21" s="109"/>
      <c r="K21" s="109"/>
      <c r="L21" s="109"/>
      <c r="M21" s="169"/>
      <c r="N21" s="175"/>
    </row>
    <row r="22" spans="1:14" ht="12.75">
      <c r="A22" s="113"/>
      <c r="B22" s="113">
        <v>343</v>
      </c>
      <c r="C22" s="114" t="s">
        <v>38</v>
      </c>
      <c r="D22" s="107"/>
      <c r="E22" s="164">
        <v>3000</v>
      </c>
      <c r="F22" s="107"/>
      <c r="G22" s="107"/>
      <c r="H22" s="107">
        <v>150</v>
      </c>
      <c r="I22" s="107"/>
      <c r="J22" s="107"/>
      <c r="K22" s="107"/>
      <c r="L22" s="107"/>
      <c r="M22" s="170"/>
      <c r="N22" s="174"/>
    </row>
    <row r="23" spans="1:14" ht="12.75">
      <c r="A23" s="111"/>
      <c r="B23" s="111">
        <v>35</v>
      </c>
      <c r="C23" s="112" t="s">
        <v>71</v>
      </c>
      <c r="D23" s="107"/>
      <c r="E23" s="109">
        <f aca="true" t="shared" si="8" ref="E23:N23">E24+E25</f>
        <v>0</v>
      </c>
      <c r="F23" s="109">
        <f t="shared" si="8"/>
        <v>0</v>
      </c>
      <c r="G23" s="109">
        <f t="shared" si="8"/>
        <v>0</v>
      </c>
      <c r="H23" s="109">
        <f t="shared" si="8"/>
        <v>0</v>
      </c>
      <c r="I23" s="109">
        <f t="shared" si="8"/>
        <v>0</v>
      </c>
      <c r="J23" s="109">
        <f t="shared" si="8"/>
        <v>0</v>
      </c>
      <c r="K23" s="109">
        <f t="shared" si="8"/>
        <v>0</v>
      </c>
      <c r="L23" s="109">
        <f t="shared" si="8"/>
        <v>0</v>
      </c>
      <c r="M23" s="169">
        <f t="shared" si="8"/>
        <v>0</v>
      </c>
      <c r="N23" s="169">
        <f t="shared" si="8"/>
        <v>0</v>
      </c>
    </row>
    <row r="24" spans="1:14" ht="12.75">
      <c r="A24" s="113"/>
      <c r="B24" s="113">
        <v>351</v>
      </c>
      <c r="C24" s="114" t="s">
        <v>72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70"/>
      <c r="N24" s="174"/>
    </row>
    <row r="25" spans="1:14" ht="25.5">
      <c r="A25" s="113"/>
      <c r="B25" s="113">
        <v>352</v>
      </c>
      <c r="C25" s="114" t="s">
        <v>73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70"/>
      <c r="N25" s="174"/>
    </row>
    <row r="26" spans="1:14" ht="17.25" customHeight="1">
      <c r="A26" s="111"/>
      <c r="B26" s="111">
        <v>36</v>
      </c>
      <c r="C26" s="112" t="s">
        <v>74</v>
      </c>
      <c r="D26" s="107"/>
      <c r="E26" s="109">
        <f aca="true" t="shared" si="9" ref="E26:N26">E27</f>
        <v>0</v>
      </c>
      <c r="F26" s="109">
        <f t="shared" si="9"/>
        <v>0</v>
      </c>
      <c r="G26" s="109">
        <f t="shared" si="9"/>
        <v>0</v>
      </c>
      <c r="H26" s="109">
        <f t="shared" si="9"/>
        <v>0</v>
      </c>
      <c r="I26" s="109">
        <f t="shared" si="9"/>
        <v>0</v>
      </c>
      <c r="J26" s="109">
        <f t="shared" si="9"/>
        <v>0</v>
      </c>
      <c r="K26" s="109">
        <f t="shared" si="9"/>
        <v>0</v>
      </c>
      <c r="L26" s="109">
        <f t="shared" si="9"/>
        <v>0</v>
      </c>
      <c r="M26" s="169">
        <f t="shared" si="9"/>
        <v>0</v>
      </c>
      <c r="N26" s="169">
        <f t="shared" si="9"/>
        <v>0</v>
      </c>
    </row>
    <row r="27" spans="1:14" ht="15" customHeight="1">
      <c r="A27" s="113"/>
      <c r="B27" s="113">
        <v>363</v>
      </c>
      <c r="C27" s="114" t="s">
        <v>75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70"/>
      <c r="N27" s="174"/>
    </row>
    <row r="28" spans="1:14" ht="23.25" customHeight="1">
      <c r="A28" s="111"/>
      <c r="B28" s="111">
        <v>37</v>
      </c>
      <c r="C28" s="112" t="s">
        <v>59</v>
      </c>
      <c r="D28" s="107"/>
      <c r="E28" s="109">
        <f aca="true" t="shared" si="10" ref="E28:N28">E29</f>
        <v>0</v>
      </c>
      <c r="F28" s="109">
        <f t="shared" si="10"/>
        <v>0</v>
      </c>
      <c r="G28" s="109">
        <f t="shared" si="10"/>
        <v>0</v>
      </c>
      <c r="H28" s="109">
        <f t="shared" si="10"/>
        <v>0</v>
      </c>
      <c r="I28" s="109">
        <f t="shared" si="10"/>
        <v>0</v>
      </c>
      <c r="J28" s="109">
        <f t="shared" si="10"/>
        <v>0</v>
      </c>
      <c r="K28" s="109">
        <f t="shared" si="10"/>
        <v>0</v>
      </c>
      <c r="L28" s="109">
        <f t="shared" si="10"/>
        <v>0</v>
      </c>
      <c r="M28" s="169">
        <f t="shared" si="10"/>
        <v>0</v>
      </c>
      <c r="N28" s="169">
        <f t="shared" si="10"/>
        <v>0</v>
      </c>
    </row>
    <row r="29" spans="1:14" ht="16.5" customHeight="1">
      <c r="A29" s="113"/>
      <c r="B29" s="113">
        <v>372</v>
      </c>
      <c r="C29" s="114" t="s">
        <v>58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70"/>
      <c r="N29" s="174"/>
    </row>
    <row r="30" spans="1:14" ht="17.25" customHeight="1">
      <c r="A30" s="111"/>
      <c r="B30" s="111">
        <v>38</v>
      </c>
      <c r="C30" s="112" t="s">
        <v>76</v>
      </c>
      <c r="D30" s="107"/>
      <c r="E30" s="109">
        <f aca="true" t="shared" si="11" ref="E30:K30">E31+E32+E33</f>
        <v>0</v>
      </c>
      <c r="F30" s="109">
        <f t="shared" si="11"/>
        <v>0</v>
      </c>
      <c r="G30" s="109">
        <f t="shared" si="11"/>
        <v>0</v>
      </c>
      <c r="H30" s="109">
        <f t="shared" si="11"/>
        <v>0</v>
      </c>
      <c r="I30" s="109">
        <f t="shared" si="11"/>
        <v>0</v>
      </c>
      <c r="J30" s="109">
        <f t="shared" si="11"/>
        <v>0</v>
      </c>
      <c r="K30" s="109">
        <f t="shared" si="11"/>
        <v>0</v>
      </c>
      <c r="L30" s="109">
        <f>L31+L32+L33</f>
        <v>0</v>
      </c>
      <c r="M30" s="169">
        <f>M31+M32+M33</f>
        <v>0</v>
      </c>
      <c r="N30" s="169">
        <f>N31+N32+N33</f>
        <v>0</v>
      </c>
    </row>
    <row r="31" spans="1:14" ht="15" customHeight="1">
      <c r="A31" s="113"/>
      <c r="B31" s="113">
        <v>381</v>
      </c>
      <c r="C31" s="114" t="s">
        <v>77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70"/>
      <c r="N31" s="174"/>
    </row>
    <row r="32" spans="1:14" ht="13.5" customHeight="1">
      <c r="A32" s="113"/>
      <c r="B32" s="113">
        <v>382</v>
      </c>
      <c r="C32" s="114" t="s">
        <v>78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70"/>
      <c r="N32" s="174"/>
    </row>
    <row r="33" spans="1:14" ht="13.5" customHeight="1">
      <c r="A33" s="113"/>
      <c r="B33" s="113">
        <v>386</v>
      </c>
      <c r="C33" s="114" t="s">
        <v>79</v>
      </c>
      <c r="D33" s="107"/>
      <c r="E33" s="107"/>
      <c r="F33" s="107"/>
      <c r="G33" s="107"/>
      <c r="H33" s="107"/>
      <c r="I33" s="107"/>
      <c r="J33" s="107"/>
      <c r="K33" s="107"/>
      <c r="L33" s="107"/>
      <c r="M33" s="170"/>
      <c r="N33" s="174"/>
    </row>
    <row r="34" spans="1:14" ht="13.5" customHeight="1">
      <c r="A34" s="111"/>
      <c r="B34" s="111">
        <v>5</v>
      </c>
      <c r="C34" s="112" t="s">
        <v>93</v>
      </c>
      <c r="D34" s="107"/>
      <c r="E34" s="109">
        <f aca="true" t="shared" si="12" ref="E34:N34">E35</f>
        <v>0</v>
      </c>
      <c r="F34" s="109">
        <f t="shared" si="12"/>
        <v>0</v>
      </c>
      <c r="G34" s="109">
        <f t="shared" si="12"/>
        <v>0</v>
      </c>
      <c r="H34" s="109">
        <f t="shared" si="12"/>
        <v>0</v>
      </c>
      <c r="I34" s="109">
        <f t="shared" si="12"/>
        <v>0</v>
      </c>
      <c r="J34" s="109">
        <f t="shared" si="12"/>
        <v>0</v>
      </c>
      <c r="K34" s="109">
        <f t="shared" si="12"/>
        <v>0</v>
      </c>
      <c r="L34" s="109">
        <f t="shared" si="12"/>
        <v>0</v>
      </c>
      <c r="M34" s="169">
        <f t="shared" si="12"/>
        <v>0</v>
      </c>
      <c r="N34" s="169">
        <f t="shared" si="12"/>
        <v>0</v>
      </c>
    </row>
    <row r="35" spans="1:14" ht="24" customHeight="1">
      <c r="A35" s="111"/>
      <c r="B35" s="111">
        <v>51</v>
      </c>
      <c r="C35" s="112" t="s">
        <v>94</v>
      </c>
      <c r="D35" s="107"/>
      <c r="E35" s="109">
        <f aca="true" t="shared" si="13" ref="E35:N35">E36+E37</f>
        <v>0</v>
      </c>
      <c r="F35" s="109">
        <f t="shared" si="13"/>
        <v>0</v>
      </c>
      <c r="G35" s="109">
        <f t="shared" si="13"/>
        <v>0</v>
      </c>
      <c r="H35" s="109">
        <f t="shared" si="13"/>
        <v>0</v>
      </c>
      <c r="I35" s="109">
        <f t="shared" si="13"/>
        <v>0</v>
      </c>
      <c r="J35" s="109">
        <f t="shared" si="13"/>
        <v>0</v>
      </c>
      <c r="K35" s="109">
        <f t="shared" si="13"/>
        <v>0</v>
      </c>
      <c r="L35" s="109">
        <f t="shared" si="13"/>
        <v>0</v>
      </c>
      <c r="M35" s="169">
        <f t="shared" si="13"/>
        <v>0</v>
      </c>
      <c r="N35" s="169">
        <f t="shared" si="13"/>
        <v>0</v>
      </c>
    </row>
    <row r="36" spans="1:14" ht="24.75" customHeight="1">
      <c r="A36" s="113"/>
      <c r="B36" s="113">
        <v>514</v>
      </c>
      <c r="C36" s="114" t="s">
        <v>95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70"/>
      <c r="N36" s="174"/>
    </row>
    <row r="37" spans="1:14" ht="24" customHeight="1">
      <c r="A37" s="113"/>
      <c r="B37" s="113">
        <v>544</v>
      </c>
      <c r="C37" s="114" t="s">
        <v>96</v>
      </c>
      <c r="D37" s="107"/>
      <c r="E37" s="107"/>
      <c r="F37" s="107"/>
      <c r="G37" s="107"/>
      <c r="H37" s="107"/>
      <c r="I37" s="107"/>
      <c r="J37" s="107"/>
      <c r="K37" s="107"/>
      <c r="L37" s="107"/>
      <c r="M37" s="170"/>
      <c r="N37" s="174"/>
    </row>
    <row r="38" spans="1:14" ht="20.25" customHeight="1">
      <c r="A38" s="149"/>
      <c r="B38" s="149" t="s">
        <v>53</v>
      </c>
      <c r="C38" s="148" t="s">
        <v>91</v>
      </c>
      <c r="D38" s="146"/>
      <c r="E38" s="147">
        <f aca="true" t="shared" si="14" ref="E38:N38">E39</f>
        <v>0</v>
      </c>
      <c r="F38" s="147">
        <f t="shared" si="14"/>
        <v>0</v>
      </c>
      <c r="G38" s="147">
        <f t="shared" si="14"/>
        <v>0</v>
      </c>
      <c r="H38" s="147">
        <f t="shared" si="14"/>
        <v>0</v>
      </c>
      <c r="I38" s="147">
        <f t="shared" si="14"/>
        <v>5000</v>
      </c>
      <c r="J38" s="147">
        <f t="shared" si="14"/>
        <v>0</v>
      </c>
      <c r="K38" s="147">
        <f t="shared" si="14"/>
        <v>0</v>
      </c>
      <c r="L38" s="147">
        <f t="shared" si="14"/>
        <v>0</v>
      </c>
      <c r="M38" s="176">
        <f t="shared" si="14"/>
        <v>5000</v>
      </c>
      <c r="N38" s="176">
        <f t="shared" si="14"/>
        <v>5000</v>
      </c>
    </row>
    <row r="39" spans="1:14" s="13" customFormat="1" ht="17.25" customHeight="1">
      <c r="A39" s="132"/>
      <c r="B39" s="132">
        <v>4</v>
      </c>
      <c r="C39" s="133" t="s">
        <v>42</v>
      </c>
      <c r="D39" s="134"/>
      <c r="E39" s="134">
        <f aca="true" t="shared" si="15" ref="E39:N39">E40+E43</f>
        <v>0</v>
      </c>
      <c r="F39" s="134">
        <f t="shared" si="15"/>
        <v>0</v>
      </c>
      <c r="G39" s="134">
        <f t="shared" si="15"/>
        <v>0</v>
      </c>
      <c r="H39" s="134">
        <f t="shared" si="15"/>
        <v>0</v>
      </c>
      <c r="I39" s="134">
        <f t="shared" si="15"/>
        <v>5000</v>
      </c>
      <c r="J39" s="134">
        <f t="shared" si="15"/>
        <v>0</v>
      </c>
      <c r="K39" s="134">
        <f t="shared" si="15"/>
        <v>0</v>
      </c>
      <c r="L39" s="134">
        <f t="shared" si="15"/>
        <v>0</v>
      </c>
      <c r="M39" s="173">
        <f t="shared" si="15"/>
        <v>5000</v>
      </c>
      <c r="N39" s="173">
        <f t="shared" si="15"/>
        <v>5000</v>
      </c>
    </row>
    <row r="40" spans="1:14" s="13" customFormat="1" ht="15" customHeight="1">
      <c r="A40" s="111"/>
      <c r="B40" s="111">
        <v>41</v>
      </c>
      <c r="C40" s="112" t="s">
        <v>67</v>
      </c>
      <c r="D40" s="109"/>
      <c r="E40" s="109">
        <f>E41+E42</f>
        <v>0</v>
      </c>
      <c r="F40" s="109">
        <f aca="true" t="shared" si="16" ref="F40:N40">F41+F42</f>
        <v>0</v>
      </c>
      <c r="G40" s="109">
        <f t="shared" si="16"/>
        <v>0</v>
      </c>
      <c r="H40" s="109">
        <f t="shared" si="16"/>
        <v>0</v>
      </c>
      <c r="I40" s="109">
        <f t="shared" si="16"/>
        <v>0</v>
      </c>
      <c r="J40" s="109">
        <f t="shared" si="16"/>
        <v>0</v>
      </c>
      <c r="K40" s="109">
        <f t="shared" si="16"/>
        <v>0</v>
      </c>
      <c r="L40" s="109">
        <f t="shared" si="16"/>
        <v>0</v>
      </c>
      <c r="M40" s="169">
        <f t="shared" si="16"/>
        <v>0</v>
      </c>
      <c r="N40" s="169">
        <f t="shared" si="16"/>
        <v>0</v>
      </c>
    </row>
    <row r="41" spans="1:14" s="13" customFormat="1" ht="14.25" customHeight="1">
      <c r="A41" s="113"/>
      <c r="B41" s="113">
        <v>411</v>
      </c>
      <c r="C41" s="114" t="s">
        <v>44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69"/>
      <c r="N41" s="175"/>
    </row>
    <row r="42" spans="1:14" s="13" customFormat="1" ht="15.75" customHeight="1">
      <c r="A42" s="113"/>
      <c r="B42" s="113">
        <v>412</v>
      </c>
      <c r="C42" s="114" t="s">
        <v>68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69"/>
      <c r="N42" s="175"/>
    </row>
    <row r="43" spans="1:14" s="13" customFormat="1" ht="15" customHeight="1">
      <c r="A43" s="111"/>
      <c r="B43" s="111">
        <v>42</v>
      </c>
      <c r="C43" s="112" t="s">
        <v>43</v>
      </c>
      <c r="D43" s="109"/>
      <c r="E43" s="109">
        <f aca="true" t="shared" si="17" ref="E43:L43">E44+E45+E46+E47</f>
        <v>0</v>
      </c>
      <c r="F43" s="109">
        <f t="shared" si="17"/>
        <v>0</v>
      </c>
      <c r="G43" s="109">
        <f t="shared" si="17"/>
        <v>0</v>
      </c>
      <c r="H43" s="109">
        <f t="shared" si="17"/>
        <v>0</v>
      </c>
      <c r="I43" s="109">
        <f t="shared" si="17"/>
        <v>5000</v>
      </c>
      <c r="J43" s="109">
        <f t="shared" si="17"/>
        <v>0</v>
      </c>
      <c r="K43" s="109">
        <f t="shared" si="17"/>
        <v>0</v>
      </c>
      <c r="L43" s="109">
        <f t="shared" si="17"/>
        <v>0</v>
      </c>
      <c r="M43" s="169">
        <v>5000</v>
      </c>
      <c r="N43" s="169">
        <v>5000</v>
      </c>
    </row>
    <row r="44" spans="1:14" s="13" customFormat="1" ht="14.25" customHeight="1">
      <c r="A44" s="113"/>
      <c r="B44" s="113">
        <v>421</v>
      </c>
      <c r="C44" s="114" t="s">
        <v>88</v>
      </c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10"/>
    </row>
    <row r="45" spans="1:14" ht="15" customHeight="1">
      <c r="A45" s="113"/>
      <c r="B45" s="113">
        <v>422</v>
      </c>
      <c r="C45" s="114" t="s">
        <v>41</v>
      </c>
      <c r="D45" s="107"/>
      <c r="E45" s="107"/>
      <c r="F45" s="107"/>
      <c r="G45" s="107"/>
      <c r="H45" s="107"/>
      <c r="I45" s="107">
        <v>5000</v>
      </c>
      <c r="J45" s="107"/>
      <c r="K45" s="107"/>
      <c r="L45" s="107"/>
      <c r="M45" s="107"/>
      <c r="N45" s="108"/>
    </row>
    <row r="46" spans="1:14" ht="12.75" customHeight="1">
      <c r="A46" s="113"/>
      <c r="B46" s="113">
        <v>423</v>
      </c>
      <c r="C46" s="114" t="s">
        <v>89</v>
      </c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8"/>
    </row>
    <row r="47" spans="1:14" ht="13.5" customHeight="1">
      <c r="A47" s="113"/>
      <c r="B47" s="113">
        <v>424</v>
      </c>
      <c r="C47" s="114" t="s">
        <v>45</v>
      </c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8"/>
    </row>
    <row r="48" spans="1:14" s="13" customFormat="1" ht="18" customHeight="1">
      <c r="A48" s="150"/>
      <c r="B48" s="150" t="s">
        <v>90</v>
      </c>
      <c r="C48" s="151" t="s">
        <v>92</v>
      </c>
      <c r="D48" s="145"/>
      <c r="E48" s="145">
        <f>E49</f>
        <v>0</v>
      </c>
      <c r="F48" s="145">
        <f aca="true" t="shared" si="18" ref="F48:H49">F49</f>
        <v>0</v>
      </c>
      <c r="G48" s="145">
        <f t="shared" si="18"/>
        <v>0</v>
      </c>
      <c r="H48" s="145">
        <f t="shared" si="18"/>
        <v>0</v>
      </c>
      <c r="I48" s="145">
        <f aca="true" t="shared" si="19" ref="I48:N48">I49</f>
        <v>0</v>
      </c>
      <c r="J48" s="145">
        <f t="shared" si="19"/>
        <v>0</v>
      </c>
      <c r="K48" s="145">
        <f t="shared" si="19"/>
        <v>0</v>
      </c>
      <c r="L48" s="145">
        <f t="shared" si="19"/>
        <v>0</v>
      </c>
      <c r="M48" s="145">
        <f t="shared" si="19"/>
        <v>0</v>
      </c>
      <c r="N48" s="145">
        <f t="shared" si="19"/>
        <v>0</v>
      </c>
    </row>
    <row r="49" spans="1:14" s="13" customFormat="1" ht="16.5" customHeight="1">
      <c r="A49" s="152"/>
      <c r="B49" s="152">
        <v>3</v>
      </c>
      <c r="C49" s="135" t="s">
        <v>27</v>
      </c>
      <c r="D49" s="120"/>
      <c r="E49" s="120">
        <f>E50</f>
        <v>0</v>
      </c>
      <c r="F49" s="120">
        <f t="shared" si="18"/>
        <v>0</v>
      </c>
      <c r="G49" s="120">
        <f t="shared" si="18"/>
        <v>0</v>
      </c>
      <c r="H49" s="120">
        <f t="shared" si="18"/>
        <v>0</v>
      </c>
      <c r="I49" s="120">
        <f aca="true" t="shared" si="20" ref="I49:N49">I50</f>
        <v>0</v>
      </c>
      <c r="J49" s="120">
        <f t="shared" si="20"/>
        <v>0</v>
      </c>
      <c r="K49" s="120">
        <f t="shared" si="20"/>
        <v>0</v>
      </c>
      <c r="L49" s="120">
        <f t="shared" si="20"/>
        <v>0</v>
      </c>
      <c r="M49" s="120">
        <f t="shared" si="20"/>
        <v>0</v>
      </c>
      <c r="N49" s="120">
        <f t="shared" si="20"/>
        <v>0</v>
      </c>
    </row>
    <row r="50" spans="1:14" s="13" customFormat="1" ht="12.75">
      <c r="A50" s="111"/>
      <c r="B50" s="111">
        <v>32</v>
      </c>
      <c r="C50" s="112" t="s">
        <v>32</v>
      </c>
      <c r="D50" s="109"/>
      <c r="E50" s="109">
        <f aca="true" t="shared" si="21" ref="E50:N50">E51+E52+E53</f>
        <v>0</v>
      </c>
      <c r="F50" s="109">
        <f t="shared" si="21"/>
        <v>0</v>
      </c>
      <c r="G50" s="109">
        <f t="shared" si="21"/>
        <v>0</v>
      </c>
      <c r="H50" s="109">
        <f t="shared" si="21"/>
        <v>0</v>
      </c>
      <c r="I50" s="109">
        <f t="shared" si="21"/>
        <v>0</v>
      </c>
      <c r="J50" s="109">
        <f t="shared" si="21"/>
        <v>0</v>
      </c>
      <c r="K50" s="109">
        <f t="shared" si="21"/>
        <v>0</v>
      </c>
      <c r="L50" s="109">
        <f t="shared" si="21"/>
        <v>0</v>
      </c>
      <c r="M50" s="109">
        <f t="shared" si="21"/>
        <v>0</v>
      </c>
      <c r="N50" s="109">
        <f t="shared" si="21"/>
        <v>0</v>
      </c>
    </row>
    <row r="51" spans="1:14" ht="12.75">
      <c r="A51" s="113"/>
      <c r="B51" s="113">
        <v>321</v>
      </c>
      <c r="C51" s="114" t="s">
        <v>33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8"/>
    </row>
    <row r="52" spans="1:14" ht="12.75">
      <c r="A52" s="113"/>
      <c r="B52" s="113">
        <v>322</v>
      </c>
      <c r="C52" s="114" t="s">
        <v>34</v>
      </c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8"/>
    </row>
    <row r="53" spans="1:14" ht="18" customHeight="1">
      <c r="A53" s="113"/>
      <c r="B53" s="113">
        <v>323</v>
      </c>
      <c r="C53" s="114" t="s">
        <v>35</v>
      </c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8"/>
    </row>
    <row r="54" spans="1:14" s="13" customFormat="1" ht="15" customHeight="1">
      <c r="A54" s="124"/>
      <c r="B54" s="124" t="s">
        <v>50</v>
      </c>
      <c r="C54" s="135" t="s">
        <v>52</v>
      </c>
      <c r="D54" s="120"/>
      <c r="E54" s="120">
        <f>E56+E60+E65</f>
        <v>0</v>
      </c>
      <c r="F54" s="120">
        <f aca="true" t="shared" si="22" ref="F54:N54">F56+F60+F65</f>
        <v>0</v>
      </c>
      <c r="G54" s="120">
        <f t="shared" si="22"/>
        <v>0</v>
      </c>
      <c r="H54" s="120">
        <f t="shared" si="22"/>
        <v>0</v>
      </c>
      <c r="I54" s="120">
        <f t="shared" si="22"/>
        <v>0</v>
      </c>
      <c r="J54" s="120">
        <f t="shared" si="22"/>
        <v>0</v>
      </c>
      <c r="K54" s="120">
        <f t="shared" si="22"/>
        <v>0</v>
      </c>
      <c r="L54" s="120">
        <f t="shared" si="22"/>
        <v>0</v>
      </c>
      <c r="M54" s="120">
        <f t="shared" si="22"/>
        <v>0</v>
      </c>
      <c r="N54" s="120">
        <f t="shared" si="22"/>
        <v>0</v>
      </c>
    </row>
    <row r="55" spans="1:14" s="13" customFormat="1" ht="12.75">
      <c r="A55" s="111"/>
      <c r="B55" s="111">
        <v>3</v>
      </c>
      <c r="C55" s="112" t="s">
        <v>27</v>
      </c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10"/>
    </row>
    <row r="56" spans="1:14" s="13" customFormat="1" ht="12.75">
      <c r="A56" s="111"/>
      <c r="B56" s="111">
        <v>31</v>
      </c>
      <c r="C56" s="112" t="s">
        <v>28</v>
      </c>
      <c r="D56" s="109"/>
      <c r="E56" s="109">
        <f>E57+E58+E59</f>
        <v>0</v>
      </c>
      <c r="F56" s="109">
        <f aca="true" t="shared" si="23" ref="F56:N56">F57+F58+F59</f>
        <v>0</v>
      </c>
      <c r="G56" s="109">
        <f t="shared" si="23"/>
        <v>0</v>
      </c>
      <c r="H56" s="109">
        <f t="shared" si="23"/>
        <v>0</v>
      </c>
      <c r="I56" s="109">
        <f t="shared" si="23"/>
        <v>0</v>
      </c>
      <c r="J56" s="109">
        <f t="shared" si="23"/>
        <v>0</v>
      </c>
      <c r="K56" s="109">
        <f t="shared" si="23"/>
        <v>0</v>
      </c>
      <c r="L56" s="109">
        <f t="shared" si="23"/>
        <v>0</v>
      </c>
      <c r="M56" s="109">
        <f t="shared" si="23"/>
        <v>0</v>
      </c>
      <c r="N56" s="109">
        <f t="shared" si="23"/>
        <v>0</v>
      </c>
    </row>
    <row r="57" spans="1:14" ht="12.75">
      <c r="A57" s="113"/>
      <c r="B57" s="113">
        <v>311</v>
      </c>
      <c r="C57" s="114" t="s">
        <v>29</v>
      </c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8"/>
    </row>
    <row r="58" spans="1:14" ht="12.75">
      <c r="A58" s="113"/>
      <c r="B58" s="113">
        <v>312</v>
      </c>
      <c r="C58" s="114" t="s">
        <v>30</v>
      </c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8"/>
    </row>
    <row r="59" spans="1:14" ht="12.75">
      <c r="A59" s="113"/>
      <c r="B59" s="113">
        <v>313</v>
      </c>
      <c r="C59" s="114" t="s">
        <v>31</v>
      </c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8"/>
    </row>
    <row r="60" spans="1:14" s="13" customFormat="1" ht="12.75">
      <c r="A60" s="111"/>
      <c r="B60" s="111">
        <v>32</v>
      </c>
      <c r="C60" s="112" t="s">
        <v>32</v>
      </c>
      <c r="D60" s="109"/>
      <c r="E60" s="109">
        <f>E61+E62+E63+E64</f>
        <v>0</v>
      </c>
      <c r="F60" s="109">
        <f aca="true" t="shared" si="24" ref="F60:N60">F61+F62+F63+F64</f>
        <v>0</v>
      </c>
      <c r="G60" s="109">
        <f t="shared" si="24"/>
        <v>0</v>
      </c>
      <c r="H60" s="109">
        <f t="shared" si="24"/>
        <v>0</v>
      </c>
      <c r="I60" s="109">
        <f t="shared" si="24"/>
        <v>0</v>
      </c>
      <c r="J60" s="109">
        <f t="shared" si="24"/>
        <v>0</v>
      </c>
      <c r="K60" s="109">
        <f t="shared" si="24"/>
        <v>0</v>
      </c>
      <c r="L60" s="109">
        <f t="shared" si="24"/>
        <v>0</v>
      </c>
      <c r="M60" s="109">
        <f t="shared" si="24"/>
        <v>0</v>
      </c>
      <c r="N60" s="109">
        <f t="shared" si="24"/>
        <v>0</v>
      </c>
    </row>
    <row r="61" spans="1:14" ht="12.75">
      <c r="A61" s="113"/>
      <c r="B61" s="113">
        <v>321</v>
      </c>
      <c r="C61" s="114" t="s">
        <v>33</v>
      </c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8"/>
    </row>
    <row r="62" spans="1:14" ht="12.75">
      <c r="A62" s="113"/>
      <c r="B62" s="113">
        <v>322</v>
      </c>
      <c r="C62" s="114" t="s">
        <v>34</v>
      </c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8"/>
    </row>
    <row r="63" spans="1:14" ht="12.75">
      <c r="A63" s="113"/>
      <c r="B63" s="113">
        <v>323</v>
      </c>
      <c r="C63" s="114" t="s">
        <v>35</v>
      </c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8"/>
    </row>
    <row r="64" spans="1:14" ht="12.75">
      <c r="A64" s="113"/>
      <c r="B64" s="113">
        <v>329</v>
      </c>
      <c r="C64" s="114" t="s">
        <v>36</v>
      </c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8"/>
    </row>
    <row r="65" spans="1:14" s="13" customFormat="1" ht="12.75">
      <c r="A65" s="111"/>
      <c r="B65" s="111">
        <v>34</v>
      </c>
      <c r="C65" s="112" t="s">
        <v>37</v>
      </c>
      <c r="D65" s="109"/>
      <c r="E65" s="109">
        <f>E66</f>
        <v>0</v>
      </c>
      <c r="F65" s="109">
        <f aca="true" t="shared" si="25" ref="F65:N65">F66</f>
        <v>0</v>
      </c>
      <c r="G65" s="109">
        <f t="shared" si="25"/>
        <v>0</v>
      </c>
      <c r="H65" s="109">
        <f t="shared" si="25"/>
        <v>0</v>
      </c>
      <c r="I65" s="109">
        <f t="shared" si="25"/>
        <v>0</v>
      </c>
      <c r="J65" s="109">
        <f t="shared" si="25"/>
        <v>0</v>
      </c>
      <c r="K65" s="109">
        <f t="shared" si="25"/>
        <v>0</v>
      </c>
      <c r="L65" s="109">
        <f t="shared" si="25"/>
        <v>0</v>
      </c>
      <c r="M65" s="109">
        <f t="shared" si="25"/>
        <v>0</v>
      </c>
      <c r="N65" s="109">
        <f t="shared" si="25"/>
        <v>0</v>
      </c>
    </row>
    <row r="66" spans="1:14" ht="12.75">
      <c r="A66" s="113"/>
      <c r="B66" s="113">
        <v>343</v>
      </c>
      <c r="C66" s="114" t="s">
        <v>38</v>
      </c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8"/>
    </row>
    <row r="67" spans="1:14" s="13" customFormat="1" ht="13.5" customHeight="1">
      <c r="A67" s="124"/>
      <c r="B67" s="124" t="s">
        <v>50</v>
      </c>
      <c r="C67" s="135" t="s">
        <v>52</v>
      </c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1"/>
    </row>
    <row r="68" spans="1:14" s="13" customFormat="1" ht="12.75">
      <c r="A68" s="111"/>
      <c r="B68" s="111">
        <v>3</v>
      </c>
      <c r="C68" s="112" t="s">
        <v>27</v>
      </c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10"/>
    </row>
    <row r="69" spans="1:14" s="13" customFormat="1" ht="12.75">
      <c r="A69" s="111"/>
      <c r="B69" s="111">
        <v>31</v>
      </c>
      <c r="C69" s="112" t="s">
        <v>28</v>
      </c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10"/>
    </row>
    <row r="70" spans="1:14" ht="12.75">
      <c r="A70" s="113"/>
      <c r="B70" s="113">
        <v>311</v>
      </c>
      <c r="C70" s="114" t="s">
        <v>29</v>
      </c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8"/>
    </row>
    <row r="71" spans="1:14" ht="12.75">
      <c r="A71" s="113"/>
      <c r="B71" s="113">
        <v>312</v>
      </c>
      <c r="C71" s="114" t="s">
        <v>30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8"/>
    </row>
    <row r="72" spans="1:14" ht="12.75">
      <c r="A72" s="113"/>
      <c r="B72" s="113">
        <v>313</v>
      </c>
      <c r="C72" s="114" t="s">
        <v>31</v>
      </c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8"/>
    </row>
    <row r="73" spans="1:14" s="13" customFormat="1" ht="12.75">
      <c r="A73" s="111"/>
      <c r="B73" s="111">
        <v>32</v>
      </c>
      <c r="C73" s="112" t="s">
        <v>32</v>
      </c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10"/>
    </row>
    <row r="74" spans="1:14" ht="12.75">
      <c r="A74" s="113"/>
      <c r="B74" s="113">
        <v>321</v>
      </c>
      <c r="C74" s="114" t="s">
        <v>33</v>
      </c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8"/>
    </row>
    <row r="75" spans="1:14" ht="12.75">
      <c r="A75" s="113"/>
      <c r="B75" s="113">
        <v>322</v>
      </c>
      <c r="C75" s="114" t="s">
        <v>34</v>
      </c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8"/>
    </row>
    <row r="76" spans="1:14" ht="12.75">
      <c r="A76" s="113"/>
      <c r="B76" s="113">
        <v>323</v>
      </c>
      <c r="C76" s="114" t="s">
        <v>35</v>
      </c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8"/>
    </row>
    <row r="77" spans="1:14" ht="12.75">
      <c r="A77" s="113"/>
      <c r="B77" s="113">
        <v>329</v>
      </c>
      <c r="C77" s="114" t="s">
        <v>36</v>
      </c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8"/>
    </row>
    <row r="78" spans="1:14" s="13" customFormat="1" ht="12.75">
      <c r="A78" s="111"/>
      <c r="B78" s="111">
        <v>34</v>
      </c>
      <c r="C78" s="112" t="s">
        <v>37</v>
      </c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10"/>
    </row>
    <row r="79" spans="1:14" ht="12.75">
      <c r="A79" s="113"/>
      <c r="B79" s="113">
        <v>343</v>
      </c>
      <c r="C79" s="114" t="s">
        <v>38</v>
      </c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8"/>
    </row>
    <row r="80" spans="1:14" s="13" customFormat="1" ht="15.75" customHeight="1">
      <c r="A80" s="124"/>
      <c r="B80" s="124" t="s">
        <v>50</v>
      </c>
      <c r="C80" s="124" t="s">
        <v>52</v>
      </c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</row>
    <row r="81" spans="1:14" s="13" customFormat="1" ht="12.75">
      <c r="A81" s="111"/>
      <c r="B81" s="111">
        <v>3</v>
      </c>
      <c r="C81" s="112" t="s">
        <v>27</v>
      </c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10"/>
    </row>
    <row r="82" spans="1:14" s="13" customFormat="1" ht="12.75">
      <c r="A82" s="111"/>
      <c r="B82" s="111">
        <v>31</v>
      </c>
      <c r="C82" s="112" t="s">
        <v>28</v>
      </c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10"/>
    </row>
    <row r="83" spans="1:14" ht="12.75">
      <c r="A83" s="113"/>
      <c r="B83" s="113">
        <v>311</v>
      </c>
      <c r="C83" s="114" t="s">
        <v>29</v>
      </c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8"/>
    </row>
    <row r="84" spans="1:14" ht="12.75">
      <c r="A84" s="113"/>
      <c r="B84" s="113">
        <v>312</v>
      </c>
      <c r="C84" s="114" t="s">
        <v>30</v>
      </c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8"/>
    </row>
    <row r="85" spans="1:14" ht="12.75">
      <c r="A85" s="113"/>
      <c r="B85" s="113">
        <v>313</v>
      </c>
      <c r="C85" s="114" t="s">
        <v>31</v>
      </c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8"/>
    </row>
    <row r="86" spans="1:14" s="13" customFormat="1" ht="12.75">
      <c r="A86" s="111"/>
      <c r="B86" s="111">
        <v>32</v>
      </c>
      <c r="C86" s="112" t="s">
        <v>32</v>
      </c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10"/>
    </row>
    <row r="87" spans="1:14" ht="12.75">
      <c r="A87" s="113"/>
      <c r="B87" s="113">
        <v>321</v>
      </c>
      <c r="C87" s="114" t="s">
        <v>33</v>
      </c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8"/>
    </row>
    <row r="88" spans="1:14" ht="12.75">
      <c r="A88" s="113"/>
      <c r="B88" s="113">
        <v>322</v>
      </c>
      <c r="C88" s="114" t="s">
        <v>34</v>
      </c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8"/>
    </row>
    <row r="89" spans="1:14" ht="12.75">
      <c r="A89" s="113"/>
      <c r="B89" s="113">
        <v>323</v>
      </c>
      <c r="C89" s="114" t="s">
        <v>35</v>
      </c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8"/>
    </row>
    <row r="90" spans="1:14" ht="12.75">
      <c r="A90" s="113"/>
      <c r="B90" s="113">
        <v>329</v>
      </c>
      <c r="C90" s="114" t="s">
        <v>36</v>
      </c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8"/>
    </row>
    <row r="91" spans="1:14" s="13" customFormat="1" ht="12.75">
      <c r="A91" s="111"/>
      <c r="B91" s="111">
        <v>34</v>
      </c>
      <c r="C91" s="112" t="s">
        <v>37</v>
      </c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10"/>
    </row>
    <row r="92" spans="1:14" ht="12.75">
      <c r="A92" s="113"/>
      <c r="B92" s="113">
        <v>343</v>
      </c>
      <c r="C92" s="114" t="s">
        <v>38</v>
      </c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8"/>
    </row>
    <row r="93" spans="1:14" ht="12.75">
      <c r="A93" s="111"/>
      <c r="B93" s="111"/>
      <c r="C93" s="114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8"/>
    </row>
    <row r="94" spans="1:14" s="13" customFormat="1" ht="16.5" customHeight="1">
      <c r="A94" s="124"/>
      <c r="B94" s="124" t="s">
        <v>50</v>
      </c>
      <c r="C94" s="124" t="s">
        <v>52</v>
      </c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</row>
    <row r="95" spans="1:14" s="13" customFormat="1" ht="12.75">
      <c r="A95" s="111"/>
      <c r="B95" s="111">
        <v>3</v>
      </c>
      <c r="C95" s="112" t="s">
        <v>27</v>
      </c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10"/>
    </row>
    <row r="96" spans="1:14" s="13" customFormat="1" ht="12.75">
      <c r="A96" s="111"/>
      <c r="B96" s="111">
        <v>31</v>
      </c>
      <c r="C96" s="112" t="s">
        <v>28</v>
      </c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10"/>
    </row>
    <row r="97" spans="1:14" ht="12.75">
      <c r="A97" s="113"/>
      <c r="B97" s="113">
        <v>311</v>
      </c>
      <c r="C97" s="114" t="s">
        <v>29</v>
      </c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8"/>
    </row>
    <row r="98" spans="1:14" ht="12.75">
      <c r="A98" s="113"/>
      <c r="B98" s="113">
        <v>312</v>
      </c>
      <c r="C98" s="114" t="s">
        <v>30</v>
      </c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8"/>
    </row>
    <row r="99" spans="1:14" ht="12.75">
      <c r="A99" s="113"/>
      <c r="B99" s="113">
        <v>313</v>
      </c>
      <c r="C99" s="114" t="s">
        <v>31</v>
      </c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8"/>
    </row>
    <row r="100" spans="1:14" s="13" customFormat="1" ht="12.75">
      <c r="A100" s="111"/>
      <c r="B100" s="111">
        <v>32</v>
      </c>
      <c r="C100" s="112" t="s">
        <v>32</v>
      </c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10"/>
    </row>
    <row r="101" spans="1:14" ht="12.75">
      <c r="A101" s="113"/>
      <c r="B101" s="113">
        <v>321</v>
      </c>
      <c r="C101" s="114" t="s">
        <v>33</v>
      </c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8"/>
    </row>
    <row r="102" spans="1:14" ht="12.75">
      <c r="A102" s="113"/>
      <c r="B102" s="113">
        <v>322</v>
      </c>
      <c r="C102" s="114" t="s">
        <v>34</v>
      </c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8"/>
    </row>
    <row r="103" spans="1:14" ht="12.75">
      <c r="A103" s="113"/>
      <c r="B103" s="113">
        <v>323</v>
      </c>
      <c r="C103" s="114" t="s">
        <v>35</v>
      </c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8"/>
    </row>
    <row r="104" spans="1:14" ht="12.75">
      <c r="A104" s="113"/>
      <c r="B104" s="113">
        <v>329</v>
      </c>
      <c r="C104" s="114" t="s">
        <v>36</v>
      </c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8"/>
    </row>
    <row r="105" spans="1:14" s="13" customFormat="1" ht="12.75">
      <c r="A105" s="111"/>
      <c r="B105" s="111">
        <v>34</v>
      </c>
      <c r="C105" s="112" t="s">
        <v>37</v>
      </c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10"/>
    </row>
    <row r="106" spans="1:14" ht="12.75">
      <c r="A106" s="113"/>
      <c r="B106" s="113">
        <v>343</v>
      </c>
      <c r="C106" s="114" t="s">
        <v>38</v>
      </c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8"/>
    </row>
    <row r="107" spans="1:14" s="13" customFormat="1" ht="12.75">
      <c r="A107" s="111"/>
      <c r="B107" s="111">
        <v>4</v>
      </c>
      <c r="C107" s="112" t="s">
        <v>42</v>
      </c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10"/>
    </row>
    <row r="108" spans="1:14" s="13" customFormat="1" ht="25.5">
      <c r="A108" s="111"/>
      <c r="B108" s="111">
        <v>42</v>
      </c>
      <c r="C108" s="112" t="s">
        <v>43</v>
      </c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10"/>
    </row>
    <row r="109" spans="1:14" ht="12.75">
      <c r="A109" s="113"/>
      <c r="B109" s="113">
        <v>422</v>
      </c>
      <c r="C109" s="114" t="s">
        <v>41</v>
      </c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8"/>
    </row>
    <row r="110" spans="1:14" ht="12.75">
      <c r="A110" s="113"/>
      <c r="B110" s="113">
        <v>424</v>
      </c>
      <c r="C110" s="114" t="s">
        <v>45</v>
      </c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8"/>
    </row>
    <row r="111" spans="1:14" ht="12.75">
      <c r="A111" s="111"/>
      <c r="B111" s="111"/>
      <c r="C111" s="114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8"/>
    </row>
    <row r="112" spans="1:14" s="13" customFormat="1" ht="19.5" customHeight="1">
      <c r="A112" s="124"/>
      <c r="B112" s="124" t="s">
        <v>50</v>
      </c>
      <c r="C112" s="124" t="s">
        <v>52</v>
      </c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</row>
    <row r="113" spans="1:14" s="13" customFormat="1" ht="12.75">
      <c r="A113" s="111"/>
      <c r="B113" s="111">
        <v>3</v>
      </c>
      <c r="C113" s="112" t="s">
        <v>27</v>
      </c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10"/>
    </row>
    <row r="114" spans="1:14" s="13" customFormat="1" ht="12.75">
      <c r="A114" s="111"/>
      <c r="B114" s="111">
        <v>31</v>
      </c>
      <c r="C114" s="112" t="s">
        <v>28</v>
      </c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10"/>
    </row>
    <row r="115" spans="1:14" ht="12.75">
      <c r="A115" s="113"/>
      <c r="B115" s="113">
        <v>311</v>
      </c>
      <c r="C115" s="114" t="s">
        <v>29</v>
      </c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8"/>
    </row>
    <row r="116" spans="1:14" ht="12.75">
      <c r="A116" s="113"/>
      <c r="B116" s="113">
        <v>312</v>
      </c>
      <c r="C116" s="114" t="s">
        <v>30</v>
      </c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8"/>
    </row>
    <row r="117" spans="1:14" ht="12.75">
      <c r="A117" s="113"/>
      <c r="B117" s="113">
        <v>313</v>
      </c>
      <c r="C117" s="114" t="s">
        <v>31</v>
      </c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8"/>
    </row>
    <row r="118" spans="1:14" s="13" customFormat="1" ht="12.75">
      <c r="A118" s="111"/>
      <c r="B118" s="111">
        <v>32</v>
      </c>
      <c r="C118" s="112" t="s">
        <v>32</v>
      </c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10"/>
    </row>
    <row r="119" spans="1:14" ht="12.75">
      <c r="A119" s="113"/>
      <c r="B119" s="113">
        <v>321</v>
      </c>
      <c r="C119" s="114" t="s">
        <v>33</v>
      </c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8"/>
    </row>
    <row r="120" spans="1:14" ht="12.75">
      <c r="A120" s="113"/>
      <c r="B120" s="113">
        <v>322</v>
      </c>
      <c r="C120" s="114" t="s">
        <v>34</v>
      </c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8"/>
    </row>
    <row r="121" spans="1:14" ht="12.75">
      <c r="A121" s="113"/>
      <c r="B121" s="113">
        <v>323</v>
      </c>
      <c r="C121" s="114" t="s">
        <v>35</v>
      </c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8"/>
    </row>
    <row r="122" spans="1:14" ht="12.75">
      <c r="A122" s="113"/>
      <c r="B122" s="113">
        <v>329</v>
      </c>
      <c r="C122" s="114" t="s">
        <v>36</v>
      </c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8"/>
    </row>
    <row r="123" spans="1:14" s="13" customFormat="1" ht="12.75">
      <c r="A123" s="111"/>
      <c r="B123" s="111">
        <v>34</v>
      </c>
      <c r="C123" s="112" t="s">
        <v>37</v>
      </c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10"/>
    </row>
    <row r="124" spans="1:14" ht="12.75">
      <c r="A124" s="113"/>
      <c r="B124" s="113">
        <v>343</v>
      </c>
      <c r="C124" s="114" t="s">
        <v>38</v>
      </c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8"/>
    </row>
    <row r="125" spans="1:14" s="13" customFormat="1" ht="12.75">
      <c r="A125" s="111"/>
      <c r="B125" s="111">
        <v>38</v>
      </c>
      <c r="C125" s="112" t="s">
        <v>39</v>
      </c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10"/>
    </row>
    <row r="126" spans="1:14" ht="12.75">
      <c r="A126" s="113"/>
      <c r="B126" s="113">
        <v>381</v>
      </c>
      <c r="C126" s="114" t="s">
        <v>40</v>
      </c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8"/>
    </row>
    <row r="127" spans="1:14" s="13" customFormat="1" ht="12.75">
      <c r="A127" s="111"/>
      <c r="B127" s="111">
        <v>4</v>
      </c>
      <c r="C127" s="112" t="s">
        <v>42</v>
      </c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10"/>
    </row>
    <row r="128" spans="1:14" s="13" customFormat="1" ht="25.5">
      <c r="A128" s="111"/>
      <c r="B128" s="111">
        <v>42</v>
      </c>
      <c r="C128" s="112" t="s">
        <v>43</v>
      </c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10"/>
    </row>
    <row r="129" spans="1:14" ht="12.75" customHeight="1">
      <c r="A129" s="113"/>
      <c r="B129" s="113">
        <v>422</v>
      </c>
      <c r="C129" s="114" t="s">
        <v>41</v>
      </c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8"/>
    </row>
    <row r="130" spans="1:14" ht="12.75">
      <c r="A130" s="113"/>
      <c r="B130" s="113">
        <v>424</v>
      </c>
      <c r="C130" s="114" t="s">
        <v>45</v>
      </c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8"/>
    </row>
    <row r="131" spans="1:14" s="13" customFormat="1" ht="20.25" customHeight="1">
      <c r="A131" s="128"/>
      <c r="B131" s="128" t="s">
        <v>53</v>
      </c>
      <c r="C131" s="136" t="s">
        <v>54</v>
      </c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1"/>
    </row>
    <row r="132" spans="1:14" s="13" customFormat="1" ht="12.75">
      <c r="A132" s="111"/>
      <c r="B132" s="111">
        <v>3</v>
      </c>
      <c r="C132" s="112" t="s">
        <v>27</v>
      </c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10"/>
    </row>
    <row r="133" spans="1:14" s="13" customFormat="1" ht="12.75">
      <c r="A133" s="111"/>
      <c r="B133" s="111">
        <v>31</v>
      </c>
      <c r="C133" s="112" t="s">
        <v>28</v>
      </c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10"/>
    </row>
    <row r="134" spans="1:14" ht="12.75">
      <c r="A134" s="113"/>
      <c r="B134" s="113">
        <v>311</v>
      </c>
      <c r="C134" s="114" t="s">
        <v>29</v>
      </c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8"/>
    </row>
    <row r="135" spans="1:14" ht="12.75">
      <c r="A135" s="113"/>
      <c r="B135" s="113">
        <v>312</v>
      </c>
      <c r="C135" s="114" t="s">
        <v>30</v>
      </c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8"/>
    </row>
    <row r="136" spans="1:14" ht="12.75">
      <c r="A136" s="113"/>
      <c r="B136" s="113">
        <v>313</v>
      </c>
      <c r="C136" s="114" t="s">
        <v>31</v>
      </c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8"/>
    </row>
    <row r="137" spans="1:14" s="13" customFormat="1" ht="12.75">
      <c r="A137" s="111"/>
      <c r="B137" s="111">
        <v>32</v>
      </c>
      <c r="C137" s="112" t="s">
        <v>32</v>
      </c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10"/>
    </row>
    <row r="138" spans="1:14" ht="12.75">
      <c r="A138" s="113"/>
      <c r="B138" s="113">
        <v>321</v>
      </c>
      <c r="C138" s="114" t="s">
        <v>33</v>
      </c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8"/>
    </row>
    <row r="139" spans="1:14" ht="12.75">
      <c r="A139" s="113"/>
      <c r="B139" s="113">
        <v>322</v>
      </c>
      <c r="C139" s="114" t="s">
        <v>34</v>
      </c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8"/>
    </row>
    <row r="140" spans="1:14" ht="12.75">
      <c r="A140" s="113"/>
      <c r="B140" s="113">
        <v>323</v>
      </c>
      <c r="C140" s="114" t="s">
        <v>35</v>
      </c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8"/>
    </row>
    <row r="141" spans="1:14" ht="12.75">
      <c r="A141" s="113"/>
      <c r="B141" s="113">
        <v>329</v>
      </c>
      <c r="C141" s="114" t="s">
        <v>36</v>
      </c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8"/>
    </row>
    <row r="142" spans="1:14" s="13" customFormat="1" ht="12.75">
      <c r="A142" s="111"/>
      <c r="B142" s="111">
        <v>34</v>
      </c>
      <c r="C142" s="112" t="s">
        <v>37</v>
      </c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10"/>
    </row>
    <row r="143" spans="1:14" ht="12.75">
      <c r="A143" s="113"/>
      <c r="B143" s="113">
        <v>343</v>
      </c>
      <c r="C143" s="114" t="s">
        <v>38</v>
      </c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8"/>
    </row>
    <row r="144" spans="1:14" s="13" customFormat="1" ht="12.75">
      <c r="A144" s="111"/>
      <c r="B144" s="111">
        <v>4</v>
      </c>
      <c r="C144" s="112" t="s">
        <v>42</v>
      </c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10"/>
    </row>
    <row r="145" spans="1:14" s="13" customFormat="1" ht="25.5">
      <c r="A145" s="111"/>
      <c r="B145" s="111">
        <v>41</v>
      </c>
      <c r="C145" s="112" t="s">
        <v>46</v>
      </c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10"/>
    </row>
    <row r="146" spans="1:14" ht="12.75">
      <c r="A146" s="113"/>
      <c r="B146" s="113">
        <v>411</v>
      </c>
      <c r="C146" s="114" t="s">
        <v>44</v>
      </c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8"/>
    </row>
    <row r="147" spans="1:14" s="13" customFormat="1" ht="25.5">
      <c r="A147" s="111"/>
      <c r="B147" s="111">
        <v>42</v>
      </c>
      <c r="C147" s="112" t="s">
        <v>43</v>
      </c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10"/>
    </row>
    <row r="148" spans="1:14" ht="12.75">
      <c r="A148" s="113"/>
      <c r="B148" s="113">
        <v>422</v>
      </c>
      <c r="C148" s="114" t="s">
        <v>41</v>
      </c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8"/>
    </row>
    <row r="149" spans="1:14" ht="12.75">
      <c r="A149" s="115"/>
      <c r="B149" s="115">
        <v>424</v>
      </c>
      <c r="C149" s="116" t="s">
        <v>45</v>
      </c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8"/>
    </row>
    <row r="150" spans="1:14" ht="12.75">
      <c r="A150" s="92"/>
      <c r="B150" s="92"/>
      <c r="C150" s="16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2.75">
      <c r="A151" s="92"/>
      <c r="B151" s="92"/>
      <c r="C151" s="16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2.75">
      <c r="A152" s="92"/>
      <c r="B152" s="92"/>
      <c r="C152" s="16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2.75">
      <c r="A153" s="92"/>
      <c r="B153" s="92"/>
      <c r="C153" s="1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2.75">
      <c r="A154" s="92"/>
      <c r="B154" s="92"/>
      <c r="C154" s="16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2.75">
      <c r="A155" s="92"/>
      <c r="B155" s="92"/>
      <c r="C155" s="16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2.75">
      <c r="A156" s="92"/>
      <c r="B156" s="92"/>
      <c r="C156" s="16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2.75">
      <c r="A157" s="92"/>
      <c r="B157" s="92"/>
      <c r="C157" s="16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2.75">
      <c r="A158" s="92"/>
      <c r="B158" s="92"/>
      <c r="C158" s="16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2.75">
      <c r="A159" s="92"/>
      <c r="B159" s="92"/>
      <c r="C159" s="16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2.75">
      <c r="A160" s="92"/>
      <c r="B160" s="92"/>
      <c r="C160" s="16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4" ht="12.75">
      <c r="A161" s="92"/>
      <c r="B161" s="92"/>
      <c r="C161" s="16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12.75">
      <c r="A162" s="92"/>
      <c r="B162" s="92"/>
      <c r="C162" s="16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2.75">
      <c r="A163" s="92"/>
      <c r="B163" s="92"/>
      <c r="C163" s="16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2.75">
      <c r="A164" s="92"/>
      <c r="B164" s="92"/>
      <c r="C164" s="16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12.75">
      <c r="A165" s="92"/>
      <c r="B165" s="92"/>
      <c r="C165" s="16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2.75">
      <c r="A166" s="92"/>
      <c r="B166" s="92"/>
      <c r="C166" s="16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2.75">
      <c r="A167" s="92"/>
      <c r="B167" s="92"/>
      <c r="C167" s="16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12.75">
      <c r="A168" s="92"/>
      <c r="B168" s="92"/>
      <c r="C168" s="16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2.75">
      <c r="A169" s="92"/>
      <c r="B169" s="92"/>
      <c r="C169" s="16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2.75">
      <c r="A170" s="92"/>
      <c r="B170" s="92"/>
      <c r="C170" s="16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2.75">
      <c r="A171" s="92"/>
      <c r="B171" s="92"/>
      <c r="C171" s="16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2.75">
      <c r="A172" s="92"/>
      <c r="B172" s="92"/>
      <c r="C172" s="16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2.75">
      <c r="A173" s="92"/>
      <c r="B173" s="92"/>
      <c r="C173" s="16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2.75">
      <c r="A174" s="92"/>
      <c r="B174" s="92"/>
      <c r="C174" s="16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2.75">
      <c r="A175" s="92"/>
      <c r="B175" s="92"/>
      <c r="C175" s="16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 ht="12.75">
      <c r="A176" s="92"/>
      <c r="B176" s="92"/>
      <c r="C176" s="16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2.75">
      <c r="A177" s="92"/>
      <c r="B177" s="92"/>
      <c r="C177" s="16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2.75">
      <c r="A178" s="92"/>
      <c r="B178" s="92"/>
      <c r="C178" s="16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2.75">
      <c r="A179" s="92"/>
      <c r="B179" s="92"/>
      <c r="C179" s="16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ht="12.75">
      <c r="A180" s="92"/>
      <c r="B180" s="92"/>
      <c r="C180" s="16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2.75">
      <c r="A181" s="92"/>
      <c r="B181" s="92"/>
      <c r="C181" s="16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2.75">
      <c r="A182" s="92"/>
      <c r="B182" s="92"/>
      <c r="C182" s="16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ht="12.75">
      <c r="A183" s="92"/>
      <c r="B183" s="92"/>
      <c r="C183" s="16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ht="12.75">
      <c r="A184" s="92"/>
      <c r="B184" s="92"/>
      <c r="C184" s="16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2.75">
      <c r="A185" s="92"/>
      <c r="B185" s="92"/>
      <c r="C185" s="16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2.75">
      <c r="A186" s="92"/>
      <c r="B186" s="92"/>
      <c r="C186" s="16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2.75">
      <c r="A187" s="92"/>
      <c r="B187" s="92"/>
      <c r="C187" s="16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2.75">
      <c r="A188" s="92"/>
      <c r="B188" s="92"/>
      <c r="C188" s="16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 ht="12.75">
      <c r="A189" s="92"/>
      <c r="B189" s="92"/>
      <c r="C189" s="16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ht="12.75">
      <c r="A190" s="92"/>
      <c r="B190" s="92"/>
      <c r="C190" s="16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1:14" ht="12.75">
      <c r="A191" s="92"/>
      <c r="B191" s="92"/>
      <c r="C191" s="16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14" ht="12.75">
      <c r="A192" s="92"/>
      <c r="B192" s="92"/>
      <c r="C192" s="16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4" ht="12.75">
      <c r="A193" s="92"/>
      <c r="B193" s="92"/>
      <c r="C193" s="16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ht="12.75">
      <c r="A194" s="92"/>
      <c r="B194" s="92"/>
      <c r="C194" s="16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ht="12.75">
      <c r="A195" s="92"/>
      <c r="B195" s="92"/>
      <c r="C195" s="16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 ht="12.75">
      <c r="A196" s="92"/>
      <c r="B196" s="92"/>
      <c r="C196" s="16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1:14" ht="12.75">
      <c r="A197" s="92"/>
      <c r="B197" s="92"/>
      <c r="C197" s="16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4" ht="12.75">
      <c r="A198" s="92"/>
      <c r="B198" s="92"/>
      <c r="C198" s="16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 ht="12.75">
      <c r="A199" s="92"/>
      <c r="B199" s="92"/>
      <c r="C199" s="16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1:14" ht="12.75">
      <c r="A200" s="92"/>
      <c r="B200" s="92"/>
      <c r="C200" s="16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</row>
    <row r="201" spans="1:14" ht="12.75">
      <c r="A201" s="92"/>
      <c r="B201" s="92"/>
      <c r="C201" s="16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</row>
    <row r="202" spans="1:14" ht="12.75">
      <c r="A202" s="92"/>
      <c r="B202" s="92"/>
      <c r="C202" s="16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</row>
    <row r="203" spans="1:14" ht="12.75">
      <c r="A203" s="92"/>
      <c r="B203" s="92"/>
      <c r="C203" s="16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</row>
    <row r="204" spans="1:14" ht="12.75">
      <c r="A204" s="92"/>
      <c r="B204" s="92"/>
      <c r="C204" s="16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</row>
    <row r="205" spans="1:14" ht="12.75">
      <c r="A205" s="92"/>
      <c r="B205" s="92"/>
      <c r="C205" s="16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</row>
    <row r="206" spans="1:14" ht="12.75">
      <c r="A206" s="92"/>
      <c r="B206" s="92"/>
      <c r="C206" s="16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</row>
    <row r="207" spans="1:14" ht="12.75">
      <c r="A207" s="92"/>
      <c r="B207" s="92"/>
      <c r="C207" s="16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</row>
    <row r="208" spans="1:14" ht="12.75">
      <c r="A208" s="92"/>
      <c r="B208" s="92"/>
      <c r="C208" s="16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</row>
    <row r="209" spans="1:14" ht="12.75">
      <c r="A209" s="92"/>
      <c r="B209" s="92"/>
      <c r="C209" s="16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</row>
    <row r="210" spans="1:14" ht="12.75">
      <c r="A210" s="92"/>
      <c r="B210" s="92"/>
      <c r="C210" s="16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</row>
    <row r="211" spans="1:14" ht="12.75">
      <c r="A211" s="92"/>
      <c r="B211" s="92"/>
      <c r="C211" s="16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</row>
    <row r="212" spans="1:14" ht="12.75">
      <c r="A212" s="92"/>
      <c r="B212" s="92"/>
      <c r="C212" s="16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</row>
    <row r="213" spans="1:14" ht="12.75">
      <c r="A213" s="92"/>
      <c r="B213" s="92"/>
      <c r="C213" s="16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</row>
    <row r="214" spans="1:14" ht="12.75">
      <c r="A214" s="92"/>
      <c r="B214" s="92"/>
      <c r="C214" s="16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</row>
    <row r="215" spans="1:14" ht="12.75">
      <c r="A215" s="92"/>
      <c r="B215" s="92"/>
      <c r="C215" s="16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</row>
    <row r="216" spans="1:14" ht="12.75">
      <c r="A216" s="92"/>
      <c r="B216" s="92"/>
      <c r="C216" s="16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</row>
    <row r="217" spans="1:14" ht="12.75">
      <c r="A217" s="92"/>
      <c r="B217" s="92"/>
      <c r="C217" s="16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</row>
    <row r="218" spans="1:14" ht="12.75">
      <c r="A218" s="92"/>
      <c r="B218" s="92"/>
      <c r="C218" s="16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</row>
    <row r="219" spans="1:14" ht="12.75">
      <c r="A219" s="92"/>
      <c r="B219" s="92"/>
      <c r="C219" s="16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</row>
    <row r="220" spans="1:14" ht="12.75">
      <c r="A220" s="92"/>
      <c r="B220" s="92"/>
      <c r="C220" s="16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</row>
    <row r="221" spans="1:14" ht="12.75">
      <c r="A221" s="92"/>
      <c r="B221" s="92"/>
      <c r="C221" s="16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</row>
    <row r="222" spans="1:14" ht="12.75">
      <c r="A222" s="92"/>
      <c r="B222" s="92"/>
      <c r="C222" s="16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</row>
    <row r="223" spans="1:14" ht="12.75">
      <c r="A223" s="92"/>
      <c r="B223" s="92"/>
      <c r="C223" s="16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</row>
    <row r="224" spans="1:14" ht="12.75">
      <c r="A224" s="92"/>
      <c r="B224" s="92"/>
      <c r="C224" s="16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</row>
    <row r="225" spans="1:14" ht="12.75">
      <c r="A225" s="92"/>
      <c r="B225" s="92"/>
      <c r="C225" s="16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</row>
    <row r="226" spans="1:14" ht="12.75">
      <c r="A226" s="92"/>
      <c r="B226" s="92"/>
      <c r="C226" s="16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</row>
    <row r="227" spans="1:14" ht="12.75">
      <c r="A227" s="92"/>
      <c r="B227" s="92"/>
      <c r="C227" s="16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</row>
    <row r="228" spans="1:14" ht="12.75">
      <c r="A228" s="92"/>
      <c r="B228" s="92"/>
      <c r="C228" s="16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 spans="1:14" ht="12.75">
      <c r="A229" s="92"/>
      <c r="B229" s="92"/>
      <c r="C229" s="16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</row>
    <row r="230" spans="1:14" ht="12.75">
      <c r="A230" s="92"/>
      <c r="B230" s="92"/>
      <c r="C230" s="16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</row>
    <row r="231" spans="1:14" ht="12.75">
      <c r="A231" s="92"/>
      <c r="B231" s="92"/>
      <c r="C231" s="16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</row>
    <row r="232" spans="1:14" ht="12.75">
      <c r="A232" s="92"/>
      <c r="B232" s="92"/>
      <c r="C232" s="16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</row>
    <row r="233" spans="1:14" ht="12.75">
      <c r="A233" s="92"/>
      <c r="B233" s="92"/>
      <c r="C233" s="16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</row>
    <row r="234" spans="1:14" ht="12.75">
      <c r="A234" s="92"/>
      <c r="B234" s="92"/>
      <c r="C234" s="16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</row>
    <row r="235" spans="1:14" ht="12.75">
      <c r="A235" s="92"/>
      <c r="B235" s="92"/>
      <c r="C235" s="16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</row>
    <row r="236" spans="1:14" ht="12.75">
      <c r="A236" s="92"/>
      <c r="B236" s="92"/>
      <c r="C236" s="16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</row>
    <row r="237" spans="1:14" ht="12.75">
      <c r="A237" s="92"/>
      <c r="B237" s="92"/>
      <c r="C237" s="16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</row>
    <row r="238" spans="1:14" ht="12.75">
      <c r="A238" s="92"/>
      <c r="B238" s="92"/>
      <c r="C238" s="16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</row>
    <row r="239" spans="1:14" ht="12.75">
      <c r="A239" s="92"/>
      <c r="B239" s="92"/>
      <c r="C239" s="16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</row>
    <row r="240" spans="1:14" ht="12.75">
      <c r="A240" s="92"/>
      <c r="B240" s="92"/>
      <c r="C240" s="16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</row>
    <row r="241" spans="1:14" ht="12.75">
      <c r="A241" s="92"/>
      <c r="B241" s="92"/>
      <c r="C241" s="16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</row>
    <row r="242" spans="1:14" ht="12.75">
      <c r="A242" s="92"/>
      <c r="B242" s="92"/>
      <c r="C242" s="16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</row>
    <row r="243" spans="1:14" ht="12.75">
      <c r="A243" s="92"/>
      <c r="B243" s="92"/>
      <c r="C243" s="16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</row>
    <row r="244" spans="1:14" ht="12.75">
      <c r="A244" s="92"/>
      <c r="B244" s="92"/>
      <c r="C244" s="16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</row>
    <row r="245" spans="1:14" ht="12.75">
      <c r="A245" s="92"/>
      <c r="B245" s="92"/>
      <c r="C245" s="16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</row>
    <row r="246" spans="1:14" ht="12.75">
      <c r="A246" s="92"/>
      <c r="B246" s="92"/>
      <c r="C246" s="16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</row>
    <row r="247" spans="1:14" ht="12.75">
      <c r="A247" s="92"/>
      <c r="B247" s="92"/>
      <c r="C247" s="16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</row>
    <row r="248" spans="1:14" ht="12.75">
      <c r="A248" s="92"/>
      <c r="B248" s="92"/>
      <c r="C248" s="16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</row>
    <row r="249" spans="1:14" ht="12.75">
      <c r="A249" s="92"/>
      <c r="B249" s="92"/>
      <c r="C249" s="16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</row>
    <row r="250" spans="1:14" ht="12.75">
      <c r="A250" s="92"/>
      <c r="B250" s="92"/>
      <c r="C250" s="16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</row>
    <row r="251" spans="1:14" ht="12.75">
      <c r="A251" s="92"/>
      <c r="B251" s="92"/>
      <c r="C251" s="16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</row>
    <row r="252" spans="1:14" ht="12.75">
      <c r="A252" s="92"/>
      <c r="B252" s="92"/>
      <c r="C252" s="16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 spans="1:14" ht="12.75">
      <c r="A253" s="92"/>
      <c r="B253" s="92"/>
      <c r="C253" s="16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</row>
    <row r="254" spans="1:14" ht="12.75">
      <c r="A254" s="92"/>
      <c r="B254" s="92"/>
      <c r="C254" s="16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</row>
    <row r="255" spans="1:14" ht="12.75">
      <c r="A255" s="92"/>
      <c r="B255" s="92"/>
      <c r="C255" s="16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</row>
    <row r="256" spans="1:14" ht="12.75">
      <c r="A256" s="92"/>
      <c r="B256" s="92"/>
      <c r="C256" s="16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 spans="1:14" ht="12.75">
      <c r="A257" s="92"/>
      <c r="B257" s="92"/>
      <c r="C257" s="16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</row>
    <row r="258" spans="1:14" ht="12.75">
      <c r="A258" s="92"/>
      <c r="B258" s="92"/>
      <c r="C258" s="16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</row>
    <row r="259" spans="1:14" ht="12.75">
      <c r="A259" s="92"/>
      <c r="B259" s="92"/>
      <c r="C259" s="16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</row>
    <row r="260" spans="1:14" ht="12.75">
      <c r="A260" s="92"/>
      <c r="B260" s="92"/>
      <c r="C260" s="16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</row>
    <row r="261" spans="1:14" ht="12.75">
      <c r="A261" s="92"/>
      <c r="B261" s="92"/>
      <c r="C261" s="16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</row>
    <row r="262" spans="1:14" ht="12.75">
      <c r="A262" s="92"/>
      <c r="B262" s="92"/>
      <c r="C262" s="16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</row>
    <row r="263" spans="1:14" ht="12.75">
      <c r="A263" s="92"/>
      <c r="B263" s="92"/>
      <c r="C263" s="16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</row>
    <row r="264" spans="1:14" ht="12.75">
      <c r="A264" s="92"/>
      <c r="B264" s="92"/>
      <c r="C264" s="16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</row>
    <row r="265" spans="1:14" ht="12.75">
      <c r="A265" s="92"/>
      <c r="B265" s="92"/>
      <c r="C265" s="16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</row>
    <row r="266" spans="1:14" ht="12.75">
      <c r="A266" s="92"/>
      <c r="B266" s="92"/>
      <c r="C266" s="16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</row>
    <row r="267" spans="1:14" ht="12.75">
      <c r="A267" s="92"/>
      <c r="B267" s="92"/>
      <c r="C267" s="16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</row>
    <row r="268" spans="1:14" ht="12.75">
      <c r="A268" s="92"/>
      <c r="B268" s="92"/>
      <c r="C268" s="16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</row>
    <row r="269" spans="1:14" ht="12.75">
      <c r="A269" s="92"/>
      <c r="B269" s="92"/>
      <c r="C269" s="16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</row>
    <row r="270" spans="1:14" ht="12.75">
      <c r="A270" s="92"/>
      <c r="B270" s="92"/>
      <c r="C270" s="16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</row>
    <row r="271" spans="1:14" ht="12.75">
      <c r="A271" s="92"/>
      <c r="B271" s="92"/>
      <c r="C271" s="16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</row>
    <row r="272" spans="1:14" ht="12.75">
      <c r="A272" s="92"/>
      <c r="B272" s="92"/>
      <c r="C272" s="16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</row>
    <row r="273" spans="1:14" ht="12.75">
      <c r="A273" s="92"/>
      <c r="B273" s="92"/>
      <c r="C273" s="16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</row>
    <row r="274" spans="1:14" ht="12.75">
      <c r="A274" s="92"/>
      <c r="B274" s="92"/>
      <c r="C274" s="16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</row>
    <row r="275" spans="1:14" ht="12.75">
      <c r="A275" s="92"/>
      <c r="B275" s="92"/>
      <c r="C275" s="16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</row>
    <row r="276" spans="1:14" ht="12.75">
      <c r="A276" s="92"/>
      <c r="B276" s="92"/>
      <c r="C276" s="16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</row>
    <row r="277" spans="1:14" ht="12.75">
      <c r="A277" s="92"/>
      <c r="B277" s="92"/>
      <c r="C277" s="16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</row>
    <row r="278" spans="1:14" ht="12.75">
      <c r="A278" s="92"/>
      <c r="B278" s="92"/>
      <c r="C278" s="16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</row>
    <row r="279" spans="1:14" ht="12.75">
      <c r="A279" s="92"/>
      <c r="B279" s="92"/>
      <c r="C279" s="16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</row>
    <row r="280" spans="1:14" ht="12.75">
      <c r="A280" s="92"/>
      <c r="B280" s="92"/>
      <c r="C280" s="16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</row>
    <row r="281" spans="1:14" ht="12.75">
      <c r="A281" s="92"/>
      <c r="B281" s="92"/>
      <c r="C281" s="16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</row>
    <row r="282" spans="1:14" ht="12.75">
      <c r="A282" s="92"/>
      <c r="B282" s="92"/>
      <c r="C282" s="16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</row>
    <row r="283" spans="1:14" ht="12.75">
      <c r="A283" s="92"/>
      <c r="B283" s="92"/>
      <c r="C283" s="16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</row>
    <row r="284" spans="1:14" ht="12.75">
      <c r="A284" s="92"/>
      <c r="B284" s="92"/>
      <c r="C284" s="16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</row>
    <row r="285" spans="1:14" ht="12.75">
      <c r="A285" s="92"/>
      <c r="B285" s="92"/>
      <c r="C285" s="16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</row>
    <row r="286" spans="1:14" ht="12.75">
      <c r="A286" s="92"/>
      <c r="B286" s="92"/>
      <c r="C286" s="16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</row>
    <row r="287" spans="1:14" ht="12.75">
      <c r="A287" s="92"/>
      <c r="B287" s="92"/>
      <c r="C287" s="16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</row>
    <row r="288" spans="1:14" ht="12.75">
      <c r="A288" s="92"/>
      <c r="B288" s="92"/>
      <c r="C288" s="16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</row>
    <row r="289" spans="1:14" ht="12.75">
      <c r="A289" s="92"/>
      <c r="B289" s="92"/>
      <c r="C289" s="16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</row>
    <row r="290" spans="1:14" ht="12.75">
      <c r="A290" s="92"/>
      <c r="B290" s="92"/>
      <c r="C290" s="16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</row>
    <row r="291" spans="1:14" ht="12.75">
      <c r="A291" s="92"/>
      <c r="B291" s="92"/>
      <c r="C291" s="16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</row>
    <row r="292" spans="1:14" ht="12.75">
      <c r="A292" s="92"/>
      <c r="B292" s="92"/>
      <c r="C292" s="16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</row>
    <row r="293" spans="1:14" ht="12.75">
      <c r="A293" s="92"/>
      <c r="B293" s="92"/>
      <c r="C293" s="16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</row>
    <row r="294" spans="1:14" ht="12.75">
      <c r="A294" s="92"/>
      <c r="B294" s="92"/>
      <c r="C294" s="16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</row>
    <row r="295" spans="1:14" ht="12.75">
      <c r="A295" s="92"/>
      <c r="B295" s="92"/>
      <c r="C295" s="16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</row>
    <row r="296" spans="1:14" ht="12.75">
      <c r="A296" s="92"/>
      <c r="B296" s="92"/>
      <c r="C296" s="16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</row>
    <row r="297" spans="1:14" ht="12.75">
      <c r="A297" s="92"/>
      <c r="B297" s="92"/>
      <c r="C297" s="16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</row>
    <row r="298" spans="1:14" ht="12.75">
      <c r="A298" s="92"/>
      <c r="B298" s="92"/>
      <c r="C298" s="16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</row>
    <row r="299" spans="1:14" ht="12.75">
      <c r="A299" s="92"/>
      <c r="B299" s="92"/>
      <c r="C299" s="16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</row>
    <row r="300" spans="1:14" ht="12.75">
      <c r="A300" s="92"/>
      <c r="B300" s="92"/>
      <c r="C300" s="16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</row>
    <row r="301" spans="1:14" ht="12.75">
      <c r="A301" s="92"/>
      <c r="B301" s="92"/>
      <c r="C301" s="16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</row>
    <row r="302" spans="1:14" ht="12.75">
      <c r="A302" s="92"/>
      <c r="B302" s="92"/>
      <c r="C302" s="16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</row>
    <row r="303" spans="1:14" ht="12.75">
      <c r="A303" s="92"/>
      <c r="B303" s="92"/>
      <c r="C303" s="16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</row>
    <row r="304" spans="1:14" ht="12.75">
      <c r="A304" s="92"/>
      <c r="B304" s="92"/>
      <c r="C304" s="16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</row>
    <row r="305" spans="1:14" ht="12.75">
      <c r="A305" s="92"/>
      <c r="B305" s="92"/>
      <c r="C305" s="16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</row>
    <row r="306" spans="1:14" ht="12.75">
      <c r="A306" s="92"/>
      <c r="B306" s="92"/>
      <c r="C306" s="16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</row>
    <row r="307" spans="1:14" ht="12.75">
      <c r="A307" s="92"/>
      <c r="B307" s="92"/>
      <c r="C307" s="16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</row>
    <row r="308" spans="1:14" ht="12.75">
      <c r="A308" s="92"/>
      <c r="B308" s="92"/>
      <c r="C308" s="16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</row>
    <row r="309" spans="1:14" ht="12.75">
      <c r="A309" s="92"/>
      <c r="B309" s="92"/>
      <c r="C309" s="16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</row>
    <row r="310" spans="1:14" ht="12.75">
      <c r="A310" s="92"/>
      <c r="B310" s="92"/>
      <c r="C310" s="16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</row>
    <row r="311" spans="1:14" ht="12.75">
      <c r="A311" s="92"/>
      <c r="B311" s="92"/>
      <c r="C311" s="16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</row>
    <row r="312" spans="1:14" ht="12.75">
      <c r="A312" s="92"/>
      <c r="B312" s="92"/>
      <c r="C312" s="16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</row>
    <row r="313" spans="1:14" ht="12.75">
      <c r="A313" s="92"/>
      <c r="B313" s="92"/>
      <c r="C313" s="16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</row>
    <row r="314" spans="1:14" ht="12.75">
      <c r="A314" s="92"/>
      <c r="B314" s="92"/>
      <c r="C314" s="16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</row>
    <row r="315" spans="1:14" ht="12.75">
      <c r="A315" s="92"/>
      <c r="B315" s="92"/>
      <c r="C315" s="16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</row>
    <row r="316" spans="1:14" ht="12.75">
      <c r="A316" s="92"/>
      <c r="B316" s="92"/>
      <c r="C316" s="16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</row>
    <row r="317" spans="1:14" ht="12.75">
      <c r="A317" s="92"/>
      <c r="B317" s="92"/>
      <c r="C317" s="16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</row>
    <row r="318" spans="1:14" ht="12.75">
      <c r="A318" s="92"/>
      <c r="B318" s="92"/>
      <c r="C318" s="16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</row>
    <row r="319" spans="1:14" ht="12.75">
      <c r="A319" s="92"/>
      <c r="B319" s="92"/>
      <c r="C319" s="16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</row>
    <row r="320" spans="1:14" ht="12.75">
      <c r="A320" s="92"/>
      <c r="B320" s="92"/>
      <c r="C320" s="16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</row>
    <row r="321" spans="1:14" ht="12.75">
      <c r="A321" s="92"/>
      <c r="B321" s="92"/>
      <c r="C321" s="16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</row>
    <row r="322" spans="1:14" ht="12.75">
      <c r="A322" s="92"/>
      <c r="B322" s="92"/>
      <c r="C322" s="16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</row>
    <row r="323" spans="1:14" ht="12.75">
      <c r="A323" s="92"/>
      <c r="B323" s="92"/>
      <c r="C323" s="16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</row>
    <row r="324" spans="1:14" ht="12.75">
      <c r="A324" s="92"/>
      <c r="B324" s="92"/>
      <c r="C324" s="16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</row>
    <row r="325" spans="1:14" ht="12.75">
      <c r="A325" s="92"/>
      <c r="B325" s="92"/>
      <c r="C325" s="16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</row>
    <row r="326" spans="1:14" ht="12.75">
      <c r="A326" s="92"/>
      <c r="B326" s="92"/>
      <c r="C326" s="16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</row>
    <row r="327" spans="1:14" ht="12.75">
      <c r="A327" s="92"/>
      <c r="B327" s="92"/>
      <c r="C327" s="16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</row>
    <row r="328" spans="1:14" ht="12.75">
      <c r="A328" s="92"/>
      <c r="B328" s="92"/>
      <c r="C328" s="16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</row>
    <row r="329" spans="1:14" ht="12.75">
      <c r="A329" s="92"/>
      <c r="B329" s="92"/>
      <c r="C329" s="16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</row>
    <row r="330" spans="1:14" ht="12.75">
      <c r="A330" s="92"/>
      <c r="B330" s="92"/>
      <c r="C330" s="16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</row>
    <row r="331" spans="1:14" ht="12.75">
      <c r="A331" s="92"/>
      <c r="B331" s="92"/>
      <c r="C331" s="16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</row>
    <row r="332" spans="1:14" ht="12.75">
      <c r="A332" s="92"/>
      <c r="B332" s="92"/>
      <c r="C332" s="16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</row>
    <row r="333" spans="1:14" ht="12.75">
      <c r="A333" s="92"/>
      <c r="B333" s="92"/>
      <c r="C333" s="16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</row>
    <row r="334" spans="1:14" ht="12.75">
      <c r="A334" s="92"/>
      <c r="B334" s="92"/>
      <c r="C334" s="16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</row>
    <row r="335" spans="1:14" ht="12.75">
      <c r="A335" s="92"/>
      <c r="B335" s="92"/>
      <c r="C335" s="16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</row>
    <row r="336" spans="1:14" ht="12.75">
      <c r="A336" s="92"/>
      <c r="B336" s="92"/>
      <c r="C336" s="16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</row>
    <row r="337" spans="1:14" ht="12.75">
      <c r="A337" s="92"/>
      <c r="B337" s="92"/>
      <c r="C337" s="16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</row>
    <row r="338" spans="1:14" ht="12.75">
      <c r="A338" s="92"/>
      <c r="B338" s="92"/>
      <c r="C338" s="16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</row>
    <row r="339" spans="1:14" ht="12.75">
      <c r="A339" s="92"/>
      <c r="B339" s="92"/>
      <c r="C339" s="16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</row>
    <row r="340" spans="1:14" ht="12.75">
      <c r="A340" s="92"/>
      <c r="B340" s="92"/>
      <c r="C340" s="16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</row>
    <row r="341" spans="1:14" ht="12.75">
      <c r="A341" s="92"/>
      <c r="B341" s="92"/>
      <c r="C341" s="16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</row>
    <row r="342" spans="1:14" ht="12.75">
      <c r="A342" s="92"/>
      <c r="B342" s="92"/>
      <c r="C342" s="16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</row>
    <row r="343" spans="1:14" ht="12.75">
      <c r="A343" s="92"/>
      <c r="B343" s="92"/>
      <c r="C343" s="16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</row>
    <row r="344" spans="1:14" ht="12.75">
      <c r="A344" s="92"/>
      <c r="B344" s="92"/>
      <c r="C344" s="16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</row>
    <row r="345" spans="1:14" ht="12.75">
      <c r="A345" s="92"/>
      <c r="B345" s="92"/>
      <c r="C345" s="16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</row>
    <row r="346" spans="1:14" ht="12.75">
      <c r="A346" s="92"/>
      <c r="B346" s="92"/>
      <c r="C346" s="16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</row>
    <row r="347" spans="1:14" ht="12.75">
      <c r="A347" s="92"/>
      <c r="B347" s="92"/>
      <c r="C347" s="16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</row>
    <row r="348" spans="1:14" ht="12.75">
      <c r="A348" s="92"/>
      <c r="B348" s="92"/>
      <c r="C348" s="16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</row>
    <row r="349" spans="1:14" ht="12.75">
      <c r="A349" s="92"/>
      <c r="B349" s="92"/>
      <c r="C349" s="16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</row>
    <row r="350" spans="1:14" ht="12.75">
      <c r="A350" s="92"/>
      <c r="B350" s="92"/>
      <c r="C350" s="16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</row>
    <row r="351" spans="1:14" ht="12.75">
      <c r="A351" s="92"/>
      <c r="B351" s="92"/>
      <c r="C351" s="16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</row>
    <row r="352" spans="1:14" ht="12.75">
      <c r="A352" s="92"/>
      <c r="B352" s="92"/>
      <c r="C352" s="16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</row>
    <row r="353" spans="1:14" ht="12.75">
      <c r="A353" s="92"/>
      <c r="B353" s="92"/>
      <c r="C353" s="16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</row>
    <row r="354" spans="1:14" ht="12.75">
      <c r="A354" s="92"/>
      <c r="B354" s="92"/>
      <c r="C354" s="16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</row>
    <row r="355" spans="1:14" ht="12.75">
      <c r="A355" s="92"/>
      <c r="B355" s="92"/>
      <c r="C355" s="16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</row>
    <row r="356" spans="1:14" ht="12.75">
      <c r="A356" s="92"/>
      <c r="B356" s="92"/>
      <c r="C356" s="16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</row>
    <row r="357" spans="1:14" ht="12.75">
      <c r="A357" s="92"/>
      <c r="B357" s="92"/>
      <c r="C357" s="16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</row>
    <row r="358" spans="1:14" ht="12.75">
      <c r="A358" s="92"/>
      <c r="B358" s="92"/>
      <c r="C358" s="16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</row>
    <row r="359" spans="1:14" ht="12.75">
      <c r="A359" s="92"/>
      <c r="B359" s="92"/>
      <c r="C359" s="16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</row>
    <row r="360" spans="1:14" ht="12.75">
      <c r="A360" s="92"/>
      <c r="B360" s="92"/>
      <c r="C360" s="16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</row>
    <row r="361" spans="1:14" ht="12.75">
      <c r="A361" s="92"/>
      <c r="B361" s="92"/>
      <c r="C361" s="16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</row>
    <row r="362" spans="1:14" ht="12.75">
      <c r="A362" s="92"/>
      <c r="B362" s="92"/>
      <c r="C362" s="16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</row>
    <row r="363" spans="1:14" ht="12.75">
      <c r="A363" s="92"/>
      <c r="B363" s="92"/>
      <c r="C363" s="16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</row>
    <row r="364" spans="1:14" ht="12.75">
      <c r="A364" s="92"/>
      <c r="B364" s="92"/>
      <c r="C364" s="16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</row>
    <row r="365" spans="1:14" ht="12.75">
      <c r="A365" s="92"/>
      <c r="B365" s="92"/>
      <c r="C365" s="16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</row>
    <row r="366" spans="1:14" ht="12.75">
      <c r="A366" s="92"/>
      <c r="B366" s="92"/>
      <c r="C366" s="16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</row>
    <row r="367" spans="1:14" ht="12.75">
      <c r="A367" s="92"/>
      <c r="B367" s="92"/>
      <c r="C367" s="16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</row>
    <row r="368" spans="1:14" ht="12.75">
      <c r="A368" s="92"/>
      <c r="B368" s="92"/>
      <c r="C368" s="16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</row>
    <row r="369" spans="1:14" ht="12.75">
      <c r="A369" s="92"/>
      <c r="B369" s="92"/>
      <c r="C369" s="16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</row>
    <row r="370" spans="1:14" ht="12.75">
      <c r="A370" s="92"/>
      <c r="B370" s="92"/>
      <c r="C370" s="16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</row>
    <row r="371" spans="1:14" ht="12.75">
      <c r="A371" s="92"/>
      <c r="B371" s="92"/>
      <c r="C371" s="16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</row>
    <row r="372" spans="1:14" ht="12.75">
      <c r="A372" s="92"/>
      <c r="B372" s="92"/>
      <c r="C372" s="16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</row>
    <row r="373" spans="1:14" ht="12.75">
      <c r="A373" s="92"/>
      <c r="B373" s="92"/>
      <c r="C373" s="16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</row>
    <row r="374" spans="1:14" ht="12.75">
      <c r="A374" s="92"/>
      <c r="B374" s="92"/>
      <c r="C374" s="16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</row>
    <row r="375" spans="1:14" ht="12.75">
      <c r="A375" s="92"/>
      <c r="B375" s="92"/>
      <c r="C375" s="16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</row>
    <row r="376" spans="1:14" ht="12.75">
      <c r="A376" s="92"/>
      <c r="B376" s="92"/>
      <c r="C376" s="16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</row>
    <row r="377" spans="1:14" ht="12.75">
      <c r="A377" s="92"/>
      <c r="B377" s="92"/>
      <c r="C377" s="16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</row>
    <row r="378" spans="1:14" ht="12.75">
      <c r="A378" s="92"/>
      <c r="B378" s="92"/>
      <c r="C378" s="16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</row>
    <row r="379" spans="1:14" ht="12.75">
      <c r="A379" s="92"/>
      <c r="B379" s="92"/>
      <c r="C379" s="16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</row>
    <row r="380" spans="1:14" ht="12.75">
      <c r="A380" s="92"/>
      <c r="B380" s="92"/>
      <c r="C380" s="16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</row>
    <row r="381" spans="1:14" ht="12.75">
      <c r="A381" s="92"/>
      <c r="B381" s="92"/>
      <c r="C381" s="16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</row>
    <row r="382" spans="1:14" ht="12.75">
      <c r="A382" s="92"/>
      <c r="B382" s="92"/>
      <c r="C382" s="16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</row>
    <row r="383" spans="1:14" ht="12.75">
      <c r="A383" s="92"/>
      <c r="B383" s="92"/>
      <c r="C383" s="16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</row>
    <row r="384" spans="1:14" ht="12.75">
      <c r="A384" s="92"/>
      <c r="B384" s="92"/>
      <c r="C384" s="16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</row>
    <row r="385" spans="1:14" ht="12.75">
      <c r="A385" s="92"/>
      <c r="B385" s="92"/>
      <c r="C385" s="16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</row>
    <row r="386" spans="1:14" ht="12.75">
      <c r="A386" s="92"/>
      <c r="B386" s="92"/>
      <c r="C386" s="16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</row>
    <row r="387" spans="1:14" ht="12.75">
      <c r="A387" s="92"/>
      <c r="B387" s="92"/>
      <c r="C387" s="16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</row>
    <row r="388" spans="1:14" ht="12.75">
      <c r="A388" s="92"/>
      <c r="B388" s="92"/>
      <c r="C388" s="16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</row>
    <row r="389" spans="1:14" ht="12.75">
      <c r="A389" s="92"/>
      <c r="B389" s="92"/>
      <c r="C389" s="16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</row>
    <row r="390" spans="1:14" ht="12.75">
      <c r="A390" s="92"/>
      <c r="B390" s="92"/>
      <c r="C390" s="16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</row>
    <row r="391" spans="1:14" ht="12.75">
      <c r="A391" s="92"/>
      <c r="B391" s="92"/>
      <c r="C391" s="16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</row>
    <row r="392" spans="1:14" ht="12.75">
      <c r="A392" s="92"/>
      <c r="B392" s="92"/>
      <c r="C392" s="16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</row>
    <row r="393" spans="1:14" ht="12.75">
      <c r="A393" s="92"/>
      <c r="B393" s="92"/>
      <c r="C393" s="16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</row>
    <row r="394" spans="1:14" ht="12.75">
      <c r="A394" s="92"/>
      <c r="B394" s="92"/>
      <c r="C394" s="16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</row>
    <row r="395" spans="1:14" ht="12.75">
      <c r="A395" s="92"/>
      <c r="B395" s="92"/>
      <c r="C395" s="16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</row>
    <row r="396" spans="1:14" ht="12.75">
      <c r="A396" s="92"/>
      <c r="B396" s="92"/>
      <c r="C396" s="16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</row>
    <row r="397" spans="1:14" ht="12.75">
      <c r="A397" s="92"/>
      <c r="B397" s="92"/>
      <c r="C397" s="16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</row>
    <row r="398" spans="1:14" ht="12.75">
      <c r="A398" s="92"/>
      <c r="B398" s="92"/>
      <c r="C398" s="16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</row>
    <row r="399" spans="1:14" ht="12.75">
      <c r="A399" s="92"/>
      <c r="B399" s="92"/>
      <c r="C399" s="16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</row>
    <row r="400" spans="1:14" ht="12.75">
      <c r="A400" s="92"/>
      <c r="B400" s="92"/>
      <c r="C400" s="16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</row>
    <row r="401" spans="1:14" ht="12.75">
      <c r="A401" s="92"/>
      <c r="B401" s="92"/>
      <c r="C401" s="16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</row>
    <row r="402" spans="1:14" ht="12.75">
      <c r="A402" s="92"/>
      <c r="B402" s="92"/>
      <c r="C402" s="16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</row>
    <row r="403" spans="1:14" ht="12.75">
      <c r="A403" s="92"/>
      <c r="B403" s="92"/>
      <c r="C403" s="16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</row>
    <row r="404" spans="1:14" ht="12.75">
      <c r="A404" s="92"/>
      <c r="B404" s="92"/>
      <c r="C404" s="16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</row>
    <row r="405" spans="1:14" ht="12.75">
      <c r="A405" s="92"/>
      <c r="B405" s="92"/>
      <c r="C405" s="16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</row>
    <row r="406" spans="1:14" ht="12.75">
      <c r="A406" s="92"/>
      <c r="B406" s="92"/>
      <c r="C406" s="16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</row>
    <row r="407" spans="1:14" ht="12.75">
      <c r="A407" s="92"/>
      <c r="B407" s="92"/>
      <c r="C407" s="16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</row>
    <row r="408" spans="1:14" ht="12.75">
      <c r="A408" s="92"/>
      <c r="B408" s="92"/>
      <c r="C408" s="16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</row>
    <row r="409" spans="1:14" ht="12.75">
      <c r="A409" s="92"/>
      <c r="B409" s="92"/>
      <c r="C409" s="16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</row>
    <row r="410" spans="1:14" ht="12.75">
      <c r="A410" s="92"/>
      <c r="B410" s="92"/>
      <c r="C410" s="16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</row>
    <row r="411" spans="1:14" ht="12.75">
      <c r="A411" s="92"/>
      <c r="B411" s="92"/>
      <c r="C411" s="16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</row>
    <row r="412" spans="1:14" ht="12.75">
      <c r="A412" s="92"/>
      <c r="B412" s="92"/>
      <c r="C412" s="16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</row>
    <row r="413" spans="1:14" ht="12.75">
      <c r="A413" s="92"/>
      <c r="B413" s="92"/>
      <c r="C413" s="16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</row>
    <row r="414" spans="1:14" ht="12.75">
      <c r="A414" s="92"/>
      <c r="B414" s="92"/>
      <c r="C414" s="16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</row>
    <row r="415" spans="1:14" ht="12.75">
      <c r="A415" s="92"/>
      <c r="B415" s="92"/>
      <c r="C415" s="16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</row>
    <row r="416" spans="1:14" ht="12.75">
      <c r="A416" s="92"/>
      <c r="B416" s="92"/>
      <c r="C416" s="16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</row>
    <row r="417" spans="1:14" ht="12.75">
      <c r="A417" s="92"/>
      <c r="B417" s="92"/>
      <c r="C417" s="16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</row>
    <row r="418" spans="1:14" ht="12.75">
      <c r="A418" s="92"/>
      <c r="B418" s="92"/>
      <c r="C418" s="16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</row>
    <row r="419" spans="1:14" ht="12.75">
      <c r="A419" s="92"/>
      <c r="B419" s="92"/>
      <c r="C419" s="16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</row>
    <row r="420" spans="1:14" ht="12.75">
      <c r="A420" s="92"/>
      <c r="B420" s="92"/>
      <c r="C420" s="16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</row>
    <row r="421" spans="1:14" ht="12.75">
      <c r="A421" s="92"/>
      <c r="B421" s="92"/>
      <c r="C421" s="16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</row>
    <row r="422" spans="1:14" ht="12.75">
      <c r="A422" s="92"/>
      <c r="B422" s="92"/>
      <c r="C422" s="16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</row>
    <row r="423" spans="1:14" ht="12.75">
      <c r="A423" s="92"/>
      <c r="B423" s="92"/>
      <c r="C423" s="16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</row>
    <row r="424" spans="1:14" ht="12.75">
      <c r="A424" s="92"/>
      <c r="B424" s="92"/>
      <c r="C424" s="16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</row>
    <row r="425" spans="1:14" ht="12.75">
      <c r="A425" s="92"/>
      <c r="B425" s="92"/>
      <c r="C425" s="16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</row>
    <row r="426" spans="1:14" ht="12.75">
      <c r="A426" s="92"/>
      <c r="B426" s="92"/>
      <c r="C426" s="16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</row>
    <row r="427" spans="1:14" ht="12.75">
      <c r="A427" s="92"/>
      <c r="B427" s="92"/>
      <c r="C427" s="16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</row>
    <row r="428" spans="1:14" ht="12.75">
      <c r="A428" s="92"/>
      <c r="B428" s="92"/>
      <c r="C428" s="16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</row>
    <row r="429" spans="1:14" ht="12.75">
      <c r="A429" s="92"/>
      <c r="B429" s="92"/>
      <c r="C429" s="16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</row>
    <row r="430" spans="1:14" ht="12.75">
      <c r="A430" s="92"/>
      <c r="B430" s="92"/>
      <c r="C430" s="16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</row>
    <row r="431" spans="1:14" ht="12.75">
      <c r="A431" s="92"/>
      <c r="B431" s="92"/>
      <c r="C431" s="16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</row>
    <row r="432" spans="1:14" ht="12.75">
      <c r="A432" s="92"/>
      <c r="B432" s="92"/>
      <c r="C432" s="16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</row>
    <row r="433" spans="1:14" ht="12.75">
      <c r="A433" s="92"/>
      <c r="B433" s="92"/>
      <c r="C433" s="16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</row>
    <row r="434" spans="1:14" ht="12.75">
      <c r="A434" s="92"/>
      <c r="B434" s="92"/>
      <c r="C434" s="16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</row>
    <row r="435" spans="1:14" ht="12.75">
      <c r="A435" s="92"/>
      <c r="B435" s="92"/>
      <c r="C435" s="16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</row>
  </sheetData>
  <sheetProtection/>
  <mergeCells count="2">
    <mergeCell ref="B1:N1"/>
    <mergeCell ref="E2:F2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60" r:id="rId1"/>
  <headerFooter alignWithMargins="0">
    <oddFooter>&amp;R&amp;P</oddFooter>
  </headerFooter>
  <rowBreaks count="2" manualBreakCount="2">
    <brk id="45" min="1" max="13" man="1"/>
    <brk id="9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5.5">
      <c r="B1" s="137" t="s">
        <v>80</v>
      </c>
      <c r="C1" s="137"/>
      <c r="D1" s="141"/>
      <c r="E1" s="141"/>
      <c r="F1" s="141"/>
    </row>
    <row r="2" spans="2:6" ht="12.75">
      <c r="B2" s="137" t="s">
        <v>81</v>
      </c>
      <c r="C2" s="137"/>
      <c r="D2" s="141"/>
      <c r="E2" s="141"/>
      <c r="F2" s="141"/>
    </row>
    <row r="3" spans="2:6" ht="12.75">
      <c r="B3" s="138"/>
      <c r="C3" s="138"/>
      <c r="D3" s="142"/>
      <c r="E3" s="142"/>
      <c r="F3" s="142"/>
    </row>
    <row r="4" spans="2:6" ht="51">
      <c r="B4" s="138" t="s">
        <v>82</v>
      </c>
      <c r="C4" s="138"/>
      <c r="D4" s="142"/>
      <c r="E4" s="142"/>
      <c r="F4" s="142"/>
    </row>
    <row r="5" spans="2:6" ht="12.75">
      <c r="B5" s="138"/>
      <c r="C5" s="138"/>
      <c r="D5" s="142"/>
      <c r="E5" s="142"/>
      <c r="F5" s="142"/>
    </row>
    <row r="6" spans="2:6" ht="12.75">
      <c r="B6" s="137" t="s">
        <v>83</v>
      </c>
      <c r="C6" s="137"/>
      <c r="D6" s="141"/>
      <c r="E6" s="141" t="s">
        <v>84</v>
      </c>
      <c r="F6" s="141" t="s">
        <v>85</v>
      </c>
    </row>
    <row r="7" spans="2:6" ht="13.5" thickBot="1">
      <c r="B7" s="138"/>
      <c r="C7" s="138"/>
      <c r="D7" s="142"/>
      <c r="E7" s="142"/>
      <c r="F7" s="142"/>
    </row>
    <row r="8" spans="2:6" ht="39" thickBot="1">
      <c r="B8" s="139" t="s">
        <v>86</v>
      </c>
      <c r="C8" s="140"/>
      <c r="D8" s="143"/>
      <c r="E8" s="143">
        <v>23</v>
      </c>
      <c r="F8" s="144" t="s">
        <v>87</v>
      </c>
    </row>
    <row r="9" spans="2:6" ht="12.75">
      <c r="B9" s="138"/>
      <c r="C9" s="138"/>
      <c r="D9" s="142"/>
      <c r="E9" s="142"/>
      <c r="F9" s="142"/>
    </row>
    <row r="10" spans="2:6" ht="12.75">
      <c r="B10" s="138"/>
      <c r="C10" s="138"/>
      <c r="D10" s="142"/>
      <c r="E10" s="142"/>
      <c r="F10" s="14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Štefica</cp:lastModifiedBy>
  <cp:lastPrinted>2016-01-11T06:55:53Z</cp:lastPrinted>
  <dcterms:created xsi:type="dcterms:W3CDTF">2013-09-11T11:00:21Z</dcterms:created>
  <dcterms:modified xsi:type="dcterms:W3CDTF">2016-01-12T09:51:53Z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